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Торги\Downloads\"/>
    </mc:Choice>
  </mc:AlternateContent>
  <bookViews>
    <workbookView xWindow="0" yWindow="0" windowWidth="24000" windowHeight="9720"/>
  </bookViews>
  <sheets>
    <sheet name="1 день" sheetId="1" r:id="rId1"/>
    <sheet name="2 день" sheetId="2" r:id="rId2"/>
    <sheet name="3 день" sheetId="3" r:id="rId3"/>
    <sheet name="4 день" sheetId="4" r:id="rId4"/>
    <sheet name="5 день" sheetId="5" r:id="rId5"/>
    <sheet name="6 день" sheetId="12" r:id="rId6"/>
    <sheet name="7 день" sheetId="13" r:id="rId7"/>
    <sheet name="8 день" sheetId="6" r:id="rId8"/>
    <sheet name="9 день" sheetId="7" r:id="rId9"/>
    <sheet name="10 день" sheetId="8" r:id="rId10"/>
    <sheet name="11 день" sheetId="9" r:id="rId11"/>
    <sheet name="12 день " sheetId="10" r:id="rId12"/>
    <sheet name="13 день" sheetId="14" r:id="rId13"/>
    <sheet name="14 день" sheetId="15" r:id="rId14"/>
    <sheet name="Итого" sheetId="11" r:id="rId15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5" i="11" l="1"/>
  <c r="N34" i="15" l="1"/>
  <c r="M34" i="15"/>
  <c r="L34" i="15"/>
  <c r="K34" i="15"/>
  <c r="J34" i="15"/>
  <c r="I34" i="15"/>
  <c r="H34" i="15"/>
  <c r="G34" i="15"/>
  <c r="F34" i="15"/>
  <c r="E34" i="15"/>
  <c r="D34" i="15"/>
  <c r="N26" i="15"/>
  <c r="M26" i="15"/>
  <c r="L26" i="15"/>
  <c r="K26" i="15"/>
  <c r="J26" i="15"/>
  <c r="I26" i="15"/>
  <c r="H26" i="15"/>
  <c r="G26" i="15"/>
  <c r="F26" i="15"/>
  <c r="E26" i="15"/>
  <c r="D26" i="15"/>
  <c r="N21" i="15"/>
  <c r="M21" i="15"/>
  <c r="L21" i="15"/>
  <c r="K21" i="15"/>
  <c r="J21" i="15"/>
  <c r="I21" i="15"/>
  <c r="H21" i="15"/>
  <c r="G21" i="15"/>
  <c r="F21" i="15"/>
  <c r="E21" i="15"/>
  <c r="D21" i="15"/>
  <c r="N13" i="15"/>
  <c r="M13" i="15"/>
  <c r="L13" i="15"/>
  <c r="K13" i="15"/>
  <c r="J13" i="15"/>
  <c r="I13" i="15"/>
  <c r="H13" i="15"/>
  <c r="G13" i="15"/>
  <c r="F13" i="15"/>
  <c r="E13" i="15"/>
  <c r="D13" i="15"/>
  <c r="N9" i="15"/>
  <c r="M9" i="15"/>
  <c r="L9" i="15"/>
  <c r="K9" i="15"/>
  <c r="J9" i="15"/>
  <c r="I9" i="15"/>
  <c r="H9" i="15"/>
  <c r="G9" i="15"/>
  <c r="F9" i="15"/>
  <c r="E9" i="15"/>
  <c r="D9" i="15"/>
  <c r="D36" i="15" s="1"/>
  <c r="N35" i="14"/>
  <c r="M35" i="14"/>
  <c r="L35" i="14"/>
  <c r="K35" i="14"/>
  <c r="J35" i="14"/>
  <c r="I35" i="14"/>
  <c r="H35" i="14"/>
  <c r="G35" i="14"/>
  <c r="F35" i="14"/>
  <c r="E35" i="14"/>
  <c r="D35" i="14"/>
  <c r="N27" i="14"/>
  <c r="M27" i="14"/>
  <c r="L27" i="14"/>
  <c r="K27" i="14"/>
  <c r="J27" i="14"/>
  <c r="I27" i="14"/>
  <c r="H27" i="14"/>
  <c r="G27" i="14"/>
  <c r="F27" i="14"/>
  <c r="E27" i="14"/>
  <c r="D27" i="14"/>
  <c r="N22" i="14"/>
  <c r="M22" i="14"/>
  <c r="L22" i="14"/>
  <c r="K22" i="14"/>
  <c r="J22" i="14"/>
  <c r="I22" i="14"/>
  <c r="H22" i="14"/>
  <c r="G22" i="14"/>
  <c r="F22" i="14"/>
  <c r="E22" i="14"/>
  <c r="D22" i="14"/>
  <c r="N13" i="14"/>
  <c r="M13" i="14"/>
  <c r="L13" i="14"/>
  <c r="K13" i="14"/>
  <c r="J13" i="14"/>
  <c r="I13" i="14"/>
  <c r="H13" i="14"/>
  <c r="G13" i="14"/>
  <c r="F13" i="14"/>
  <c r="E13" i="14"/>
  <c r="D13" i="14"/>
  <c r="N9" i="14"/>
  <c r="M9" i="14"/>
  <c r="L9" i="14"/>
  <c r="K9" i="14"/>
  <c r="J9" i="14"/>
  <c r="I9" i="14"/>
  <c r="H9" i="14"/>
  <c r="G9" i="14"/>
  <c r="F9" i="14"/>
  <c r="E9" i="14"/>
  <c r="D9" i="14"/>
  <c r="D35" i="13"/>
  <c r="D27" i="13"/>
  <c r="D9" i="13"/>
  <c r="N35" i="13"/>
  <c r="M35" i="13"/>
  <c r="L35" i="13"/>
  <c r="K35" i="13"/>
  <c r="J35" i="13"/>
  <c r="I35" i="13"/>
  <c r="H35" i="13"/>
  <c r="G35" i="13"/>
  <c r="F35" i="13"/>
  <c r="E35" i="13"/>
  <c r="N27" i="13"/>
  <c r="M27" i="13"/>
  <c r="L27" i="13"/>
  <c r="K27" i="13"/>
  <c r="J27" i="13"/>
  <c r="I27" i="13"/>
  <c r="H27" i="13"/>
  <c r="G27" i="13"/>
  <c r="F27" i="13"/>
  <c r="E27" i="13"/>
  <c r="N22" i="13"/>
  <c r="M22" i="13"/>
  <c r="L22" i="13"/>
  <c r="K22" i="13"/>
  <c r="J22" i="13"/>
  <c r="I22" i="13"/>
  <c r="H22" i="13"/>
  <c r="G22" i="13"/>
  <c r="F22" i="13"/>
  <c r="E22" i="13"/>
  <c r="D22" i="13"/>
  <c r="N13" i="13"/>
  <c r="M13" i="13"/>
  <c r="L13" i="13"/>
  <c r="K13" i="13"/>
  <c r="J13" i="13"/>
  <c r="I13" i="13"/>
  <c r="H13" i="13"/>
  <c r="G13" i="13"/>
  <c r="F13" i="13"/>
  <c r="E13" i="13"/>
  <c r="D13" i="13"/>
  <c r="N9" i="13"/>
  <c r="M9" i="13"/>
  <c r="L9" i="13"/>
  <c r="K9" i="13"/>
  <c r="J9" i="13"/>
  <c r="I9" i="13"/>
  <c r="H9" i="13"/>
  <c r="G9" i="13"/>
  <c r="F9" i="13"/>
  <c r="E9" i="13"/>
  <c r="N34" i="12"/>
  <c r="M34" i="12"/>
  <c r="L34" i="12"/>
  <c r="K34" i="12"/>
  <c r="J34" i="12"/>
  <c r="I34" i="12"/>
  <c r="H34" i="12"/>
  <c r="G34" i="12"/>
  <c r="F34" i="12"/>
  <c r="E34" i="12"/>
  <c r="D34" i="12"/>
  <c r="N26" i="12"/>
  <c r="M26" i="12"/>
  <c r="L26" i="12"/>
  <c r="K26" i="12"/>
  <c r="J26" i="12"/>
  <c r="I26" i="12"/>
  <c r="H26" i="12"/>
  <c r="G26" i="12"/>
  <c r="F26" i="12"/>
  <c r="E26" i="12"/>
  <c r="D26" i="12"/>
  <c r="N21" i="12"/>
  <c r="M21" i="12"/>
  <c r="L21" i="12"/>
  <c r="K21" i="12"/>
  <c r="J21" i="12"/>
  <c r="I21" i="12"/>
  <c r="H21" i="12"/>
  <c r="G21" i="12"/>
  <c r="F21" i="12"/>
  <c r="E21" i="12"/>
  <c r="D21" i="12"/>
  <c r="N13" i="12"/>
  <c r="M13" i="12"/>
  <c r="L13" i="12"/>
  <c r="K13" i="12"/>
  <c r="J13" i="12"/>
  <c r="I13" i="12"/>
  <c r="H13" i="12"/>
  <c r="G13" i="12"/>
  <c r="F13" i="12"/>
  <c r="E13" i="12"/>
  <c r="D13" i="12"/>
  <c r="N9" i="12"/>
  <c r="M9" i="12"/>
  <c r="L9" i="12"/>
  <c r="K9" i="12"/>
  <c r="J9" i="12"/>
  <c r="I9" i="12"/>
  <c r="H9" i="12"/>
  <c r="G9" i="12"/>
  <c r="F9" i="12"/>
  <c r="E9" i="12"/>
  <c r="D9" i="12"/>
  <c r="D36" i="12" s="1"/>
  <c r="D37" i="13" l="1"/>
  <c r="H36" i="15"/>
  <c r="L36" i="15"/>
  <c r="E36" i="15"/>
  <c r="I36" i="15"/>
  <c r="M36" i="15"/>
  <c r="G36" i="15"/>
  <c r="K36" i="15"/>
  <c r="F36" i="15"/>
  <c r="J36" i="15"/>
  <c r="N36" i="15"/>
  <c r="G37" i="14"/>
  <c r="K37" i="14"/>
  <c r="D37" i="14"/>
  <c r="H37" i="14"/>
  <c r="L37" i="14"/>
  <c r="E37" i="14"/>
  <c r="I37" i="14"/>
  <c r="M37" i="14"/>
  <c r="F37" i="14"/>
  <c r="J37" i="14"/>
  <c r="N37" i="14"/>
  <c r="H37" i="13"/>
  <c r="L37" i="13"/>
  <c r="F37" i="13"/>
  <c r="J37" i="13"/>
  <c r="N37" i="13"/>
  <c r="G37" i="13"/>
  <c r="K37" i="13"/>
  <c r="E37" i="13"/>
  <c r="I37" i="13"/>
  <c r="M37" i="13"/>
  <c r="L36" i="12"/>
  <c r="H36" i="12"/>
  <c r="E36" i="12"/>
  <c r="I36" i="12"/>
  <c r="M36" i="12"/>
  <c r="F36" i="12"/>
  <c r="J36" i="12"/>
  <c r="N36" i="12"/>
  <c r="G36" i="12"/>
  <c r="K36" i="12"/>
  <c r="D21" i="5"/>
  <c r="D13" i="5"/>
  <c r="D9" i="10" l="1"/>
  <c r="D23" i="9"/>
  <c r="D9" i="1" l="1"/>
  <c r="D22" i="1"/>
  <c r="N34" i="10" l="1"/>
  <c r="M34" i="10"/>
  <c r="L34" i="10"/>
  <c r="K34" i="10"/>
  <c r="J34" i="10"/>
  <c r="I34" i="10"/>
  <c r="H34" i="10"/>
  <c r="G34" i="10"/>
  <c r="F34" i="10"/>
  <c r="E34" i="10"/>
  <c r="D34" i="10"/>
  <c r="N26" i="10"/>
  <c r="M26" i="10"/>
  <c r="L26" i="10"/>
  <c r="K26" i="10"/>
  <c r="J26" i="10"/>
  <c r="I26" i="10"/>
  <c r="H26" i="10"/>
  <c r="G26" i="10"/>
  <c r="F26" i="10"/>
  <c r="E26" i="10"/>
  <c r="D26" i="10"/>
  <c r="N21" i="10"/>
  <c r="M21" i="10"/>
  <c r="L21" i="10"/>
  <c r="K21" i="10"/>
  <c r="J21" i="10"/>
  <c r="I21" i="10"/>
  <c r="H21" i="10"/>
  <c r="G21" i="10"/>
  <c r="F21" i="10"/>
  <c r="E21" i="10"/>
  <c r="D21" i="10"/>
  <c r="N13" i="10"/>
  <c r="M13" i="10"/>
  <c r="L13" i="10"/>
  <c r="K13" i="10"/>
  <c r="J13" i="10"/>
  <c r="I13" i="10"/>
  <c r="H13" i="10"/>
  <c r="G13" i="10"/>
  <c r="F13" i="10"/>
  <c r="E13" i="10"/>
  <c r="D13" i="10"/>
  <c r="N9" i="10"/>
  <c r="M9" i="10"/>
  <c r="L9" i="10"/>
  <c r="K9" i="10"/>
  <c r="J9" i="10"/>
  <c r="I9" i="10"/>
  <c r="H9" i="10"/>
  <c r="G9" i="10"/>
  <c r="F9" i="10"/>
  <c r="E9" i="10"/>
  <c r="N36" i="10" l="1"/>
  <c r="F36" i="10"/>
  <c r="G36" i="10"/>
  <c r="I36" i="10"/>
  <c r="E36" i="10"/>
  <c r="L36" i="10"/>
  <c r="M36" i="10"/>
  <c r="D36" i="10"/>
  <c r="H36" i="10"/>
  <c r="J36" i="10"/>
  <c r="K36" i="10"/>
  <c r="N35" i="9"/>
  <c r="M35" i="9"/>
  <c r="L35" i="9"/>
  <c r="K35" i="9"/>
  <c r="J35" i="9"/>
  <c r="I35" i="9"/>
  <c r="H35" i="9"/>
  <c r="G35" i="9"/>
  <c r="F35" i="9"/>
  <c r="E35" i="9"/>
  <c r="D35" i="9"/>
  <c r="N27" i="9"/>
  <c r="M27" i="9"/>
  <c r="L27" i="9"/>
  <c r="K27" i="9"/>
  <c r="J27" i="9"/>
  <c r="I27" i="9"/>
  <c r="H27" i="9"/>
  <c r="G27" i="9"/>
  <c r="F27" i="9"/>
  <c r="E27" i="9"/>
  <c r="D27" i="9"/>
  <c r="N23" i="9"/>
  <c r="M23" i="9"/>
  <c r="L23" i="9"/>
  <c r="K23" i="9"/>
  <c r="J23" i="9"/>
  <c r="I23" i="9"/>
  <c r="H23" i="9"/>
  <c r="G23" i="9"/>
  <c r="F23" i="9"/>
  <c r="E23" i="9"/>
  <c r="N12" i="9"/>
  <c r="M12" i="9"/>
  <c r="L12" i="9"/>
  <c r="K12" i="9"/>
  <c r="J12" i="9"/>
  <c r="I12" i="9"/>
  <c r="H12" i="9"/>
  <c r="G12" i="9"/>
  <c r="F12" i="9"/>
  <c r="E12" i="9"/>
  <c r="D12" i="9"/>
  <c r="N8" i="9"/>
  <c r="M8" i="9"/>
  <c r="L8" i="9"/>
  <c r="K8" i="9"/>
  <c r="J8" i="9"/>
  <c r="I8" i="9"/>
  <c r="H8" i="9"/>
  <c r="G8" i="9"/>
  <c r="F8" i="9"/>
  <c r="E8" i="9"/>
  <c r="D8" i="9"/>
  <c r="D37" i="9" l="1"/>
  <c r="N37" i="9"/>
  <c r="I37" i="9"/>
  <c r="E37" i="9"/>
  <c r="H37" i="9"/>
  <c r="L37" i="9"/>
  <c r="J37" i="9"/>
  <c r="K37" i="9"/>
  <c r="F37" i="9"/>
  <c r="G37" i="9"/>
  <c r="M37" i="9"/>
  <c r="N32" i="8"/>
  <c r="M32" i="8"/>
  <c r="L32" i="8"/>
  <c r="K32" i="8"/>
  <c r="J32" i="8"/>
  <c r="I32" i="8"/>
  <c r="H32" i="8"/>
  <c r="G32" i="8"/>
  <c r="F32" i="8"/>
  <c r="E32" i="8"/>
  <c r="D32" i="8"/>
  <c r="N24" i="8"/>
  <c r="M24" i="8"/>
  <c r="L24" i="8"/>
  <c r="K24" i="8"/>
  <c r="J24" i="8"/>
  <c r="I24" i="8"/>
  <c r="H24" i="8"/>
  <c r="G24" i="8"/>
  <c r="F24" i="8"/>
  <c r="E24" i="8"/>
  <c r="D24" i="8"/>
  <c r="N20" i="8"/>
  <c r="M20" i="8"/>
  <c r="L20" i="8"/>
  <c r="K20" i="8"/>
  <c r="J20" i="8"/>
  <c r="I20" i="8"/>
  <c r="H20" i="8"/>
  <c r="G20" i="8"/>
  <c r="F20" i="8"/>
  <c r="E20" i="8"/>
  <c r="D20" i="8"/>
  <c r="N12" i="8"/>
  <c r="M12" i="8"/>
  <c r="L12" i="8"/>
  <c r="K12" i="8"/>
  <c r="J12" i="8"/>
  <c r="I12" i="8"/>
  <c r="H12" i="8"/>
  <c r="G12" i="8"/>
  <c r="F12" i="8"/>
  <c r="E12" i="8"/>
  <c r="D12" i="8"/>
  <c r="N8" i="8"/>
  <c r="M8" i="8"/>
  <c r="L8" i="8"/>
  <c r="K8" i="8"/>
  <c r="J8" i="8"/>
  <c r="I8" i="8"/>
  <c r="H8" i="8"/>
  <c r="G8" i="8"/>
  <c r="F8" i="8"/>
  <c r="E8" i="8"/>
  <c r="D8" i="8"/>
  <c r="D34" i="8" l="1"/>
  <c r="J34" i="8"/>
  <c r="I34" i="8"/>
  <c r="H34" i="8"/>
  <c r="N34" i="8"/>
  <c r="G34" i="8"/>
  <c r="L34" i="8"/>
  <c r="E34" i="8"/>
  <c r="K34" i="8"/>
  <c r="F34" i="8"/>
  <c r="M34" i="8"/>
  <c r="N34" i="7"/>
  <c r="M34" i="7"/>
  <c r="L34" i="7"/>
  <c r="K34" i="7"/>
  <c r="J34" i="7"/>
  <c r="I34" i="7"/>
  <c r="H34" i="7"/>
  <c r="G34" i="7"/>
  <c r="F34" i="7"/>
  <c r="E34" i="7"/>
  <c r="D34" i="7"/>
  <c r="N26" i="7"/>
  <c r="M26" i="7"/>
  <c r="L26" i="7"/>
  <c r="K26" i="7"/>
  <c r="J26" i="7"/>
  <c r="I26" i="7"/>
  <c r="H26" i="7"/>
  <c r="G26" i="7"/>
  <c r="F26" i="7"/>
  <c r="E26" i="7"/>
  <c r="D26" i="7"/>
  <c r="N21" i="7"/>
  <c r="M21" i="7"/>
  <c r="L21" i="7"/>
  <c r="K21" i="7"/>
  <c r="J21" i="7"/>
  <c r="I21" i="7"/>
  <c r="H21" i="7"/>
  <c r="G21" i="7"/>
  <c r="F21" i="7"/>
  <c r="E21" i="7"/>
  <c r="D21" i="7"/>
  <c r="N12" i="7"/>
  <c r="M12" i="7"/>
  <c r="L12" i="7"/>
  <c r="K12" i="7"/>
  <c r="J12" i="7"/>
  <c r="I12" i="7"/>
  <c r="H12" i="7"/>
  <c r="G12" i="7"/>
  <c r="F12" i="7"/>
  <c r="E12" i="7"/>
  <c r="D12" i="7"/>
  <c r="N8" i="7"/>
  <c r="M8" i="7"/>
  <c r="L8" i="7"/>
  <c r="K8" i="7"/>
  <c r="J8" i="7"/>
  <c r="I8" i="7"/>
  <c r="H8" i="7"/>
  <c r="G8" i="7"/>
  <c r="F8" i="7"/>
  <c r="E8" i="7"/>
  <c r="D8" i="7"/>
  <c r="D36" i="7" l="1"/>
  <c r="H36" i="7"/>
  <c r="I36" i="7"/>
  <c r="E36" i="7"/>
  <c r="F36" i="7"/>
  <c r="G36" i="7"/>
  <c r="M36" i="7"/>
  <c r="N36" i="7"/>
  <c r="J36" i="7"/>
  <c r="K36" i="7"/>
  <c r="L36" i="7"/>
  <c r="N33" i="6"/>
  <c r="M33" i="6"/>
  <c r="L33" i="6"/>
  <c r="K33" i="6"/>
  <c r="J33" i="6"/>
  <c r="I33" i="6"/>
  <c r="H33" i="6"/>
  <c r="G33" i="6"/>
  <c r="F33" i="6"/>
  <c r="E33" i="6"/>
  <c r="D33" i="6"/>
  <c r="N26" i="6"/>
  <c r="M26" i="6"/>
  <c r="L26" i="6"/>
  <c r="K26" i="6"/>
  <c r="J26" i="6"/>
  <c r="I26" i="6"/>
  <c r="H26" i="6"/>
  <c r="G26" i="6"/>
  <c r="F26" i="6"/>
  <c r="E26" i="6"/>
  <c r="D26" i="6"/>
  <c r="N21" i="6"/>
  <c r="M21" i="6"/>
  <c r="L21" i="6"/>
  <c r="K21" i="6"/>
  <c r="J21" i="6"/>
  <c r="I21" i="6"/>
  <c r="H21" i="6"/>
  <c r="G21" i="6"/>
  <c r="F21" i="6"/>
  <c r="E21" i="6"/>
  <c r="D21" i="6"/>
  <c r="N12" i="6"/>
  <c r="M12" i="6"/>
  <c r="L12" i="6"/>
  <c r="K12" i="6"/>
  <c r="J12" i="6"/>
  <c r="I12" i="6"/>
  <c r="H12" i="6"/>
  <c r="G12" i="6"/>
  <c r="F12" i="6"/>
  <c r="E12" i="6"/>
  <c r="D12" i="6"/>
  <c r="N8" i="6"/>
  <c r="M8" i="6"/>
  <c r="L8" i="6"/>
  <c r="K8" i="6"/>
  <c r="J8" i="6"/>
  <c r="I8" i="6"/>
  <c r="H8" i="6"/>
  <c r="G8" i="6"/>
  <c r="F8" i="6"/>
  <c r="E8" i="6"/>
  <c r="D8" i="6"/>
  <c r="J35" i="6" l="1"/>
  <c r="K35" i="6"/>
  <c r="E35" i="6"/>
  <c r="D35" i="6"/>
  <c r="L35" i="6"/>
  <c r="F35" i="6"/>
  <c r="G35" i="6"/>
  <c r="M35" i="6"/>
  <c r="H35" i="6"/>
  <c r="N35" i="6"/>
  <c r="I35" i="6"/>
  <c r="N34" i="5"/>
  <c r="M34" i="5"/>
  <c r="L34" i="5"/>
  <c r="K34" i="5"/>
  <c r="J34" i="5"/>
  <c r="I34" i="5"/>
  <c r="H34" i="5"/>
  <c r="G34" i="5"/>
  <c r="F34" i="5"/>
  <c r="E34" i="5"/>
  <c r="D34" i="5"/>
  <c r="N26" i="5"/>
  <c r="M26" i="5"/>
  <c r="L26" i="5"/>
  <c r="K26" i="5"/>
  <c r="J26" i="5"/>
  <c r="I26" i="5"/>
  <c r="H26" i="5"/>
  <c r="G26" i="5"/>
  <c r="F26" i="5"/>
  <c r="E26" i="5"/>
  <c r="D26" i="5"/>
  <c r="N21" i="5"/>
  <c r="M21" i="5"/>
  <c r="L21" i="5"/>
  <c r="K21" i="5"/>
  <c r="J21" i="5"/>
  <c r="I21" i="5"/>
  <c r="H21" i="5"/>
  <c r="G21" i="5"/>
  <c r="F21" i="5"/>
  <c r="E21" i="5"/>
  <c r="N13" i="5"/>
  <c r="M13" i="5"/>
  <c r="L13" i="5"/>
  <c r="K13" i="5"/>
  <c r="J13" i="5"/>
  <c r="I13" i="5"/>
  <c r="H13" i="5"/>
  <c r="G13" i="5"/>
  <c r="F13" i="5"/>
  <c r="E13" i="5"/>
  <c r="N9" i="5"/>
  <c r="M9" i="5"/>
  <c r="L9" i="5"/>
  <c r="K9" i="5"/>
  <c r="J9" i="5"/>
  <c r="I9" i="5"/>
  <c r="H9" i="5"/>
  <c r="G9" i="5"/>
  <c r="F9" i="5"/>
  <c r="E9" i="5"/>
  <c r="D9" i="5"/>
  <c r="G36" i="5" l="1"/>
  <c r="M36" i="5"/>
  <c r="H36" i="5"/>
  <c r="I36" i="5"/>
  <c r="D36" i="5"/>
  <c r="J36" i="5"/>
  <c r="N36" i="5"/>
  <c r="E36" i="5"/>
  <c r="K36" i="5"/>
  <c r="F36" i="5"/>
  <c r="L36" i="5"/>
  <c r="M33" i="4"/>
  <c r="L33" i="4"/>
  <c r="K33" i="4"/>
  <c r="J33" i="4"/>
  <c r="I33" i="4"/>
  <c r="H33" i="4"/>
  <c r="G33" i="4"/>
  <c r="F33" i="4"/>
  <c r="E33" i="4"/>
  <c r="D33" i="4"/>
  <c r="C33" i="4"/>
  <c r="M25" i="4"/>
  <c r="L25" i="4"/>
  <c r="K25" i="4"/>
  <c r="J25" i="4"/>
  <c r="I25" i="4"/>
  <c r="H25" i="4"/>
  <c r="G25" i="4"/>
  <c r="F25" i="4"/>
  <c r="E25" i="4"/>
  <c r="D25" i="4"/>
  <c r="C25" i="4"/>
  <c r="M20" i="4"/>
  <c r="L20" i="4"/>
  <c r="K20" i="4"/>
  <c r="J20" i="4"/>
  <c r="I20" i="4"/>
  <c r="H20" i="4"/>
  <c r="G20" i="4"/>
  <c r="F20" i="4"/>
  <c r="E20" i="4"/>
  <c r="D20" i="4"/>
  <c r="C20" i="4"/>
  <c r="M12" i="4"/>
  <c r="L12" i="4"/>
  <c r="K12" i="4"/>
  <c r="J12" i="4"/>
  <c r="I12" i="4"/>
  <c r="H12" i="4"/>
  <c r="G12" i="4"/>
  <c r="F12" i="4"/>
  <c r="E12" i="4"/>
  <c r="D12" i="4"/>
  <c r="C12" i="4"/>
  <c r="M8" i="4"/>
  <c r="L8" i="4"/>
  <c r="K8" i="4"/>
  <c r="J8" i="4"/>
  <c r="I8" i="4"/>
  <c r="H8" i="4"/>
  <c r="G8" i="4"/>
  <c r="F8" i="4"/>
  <c r="E8" i="4"/>
  <c r="D8" i="4"/>
  <c r="C8" i="4"/>
  <c r="C35" i="4" l="1"/>
  <c r="F35" i="4"/>
  <c r="H35" i="4"/>
  <c r="M35" i="4"/>
  <c r="I35" i="4"/>
  <c r="D35" i="4"/>
  <c r="J35" i="4"/>
  <c r="K35" i="4"/>
  <c r="E35" i="4"/>
  <c r="L35" i="4"/>
  <c r="G35" i="4"/>
  <c r="M34" i="3"/>
  <c r="L34" i="3"/>
  <c r="K34" i="3"/>
  <c r="J34" i="3"/>
  <c r="I34" i="3"/>
  <c r="H34" i="3"/>
  <c r="G34" i="3"/>
  <c r="F34" i="3"/>
  <c r="E34" i="3"/>
  <c r="D34" i="3"/>
  <c r="C34" i="3"/>
  <c r="M26" i="3"/>
  <c r="L26" i="3"/>
  <c r="K26" i="3"/>
  <c r="J26" i="3"/>
  <c r="I26" i="3"/>
  <c r="H26" i="3"/>
  <c r="G26" i="3"/>
  <c r="F26" i="3"/>
  <c r="E26" i="3"/>
  <c r="D26" i="3"/>
  <c r="C26" i="3"/>
  <c r="M21" i="3"/>
  <c r="L21" i="3"/>
  <c r="K21" i="3"/>
  <c r="J21" i="3"/>
  <c r="I21" i="3"/>
  <c r="H21" i="3"/>
  <c r="G21" i="3"/>
  <c r="F21" i="3"/>
  <c r="E21" i="3"/>
  <c r="D21" i="3"/>
  <c r="C21" i="3"/>
  <c r="M12" i="3"/>
  <c r="L12" i="3"/>
  <c r="K12" i="3"/>
  <c r="J12" i="3"/>
  <c r="I12" i="3"/>
  <c r="H12" i="3"/>
  <c r="G12" i="3"/>
  <c r="F12" i="3"/>
  <c r="E12" i="3"/>
  <c r="D12" i="3"/>
  <c r="C12" i="3"/>
  <c r="M8" i="3"/>
  <c r="L8" i="3"/>
  <c r="K8" i="3"/>
  <c r="J8" i="3"/>
  <c r="I8" i="3"/>
  <c r="H8" i="3"/>
  <c r="G8" i="3"/>
  <c r="F8" i="3"/>
  <c r="E8" i="3"/>
  <c r="D8" i="3"/>
  <c r="C8" i="3"/>
  <c r="F36" i="3" l="1"/>
  <c r="G36" i="3"/>
  <c r="M36" i="3"/>
  <c r="C36" i="3"/>
  <c r="I36" i="3"/>
  <c r="D36" i="3"/>
  <c r="J36" i="3"/>
  <c r="K36" i="3"/>
  <c r="H36" i="3"/>
  <c r="E36" i="3"/>
  <c r="L36" i="3"/>
  <c r="N34" i="2"/>
  <c r="M34" i="2"/>
  <c r="L34" i="2"/>
  <c r="K34" i="2"/>
  <c r="J34" i="2"/>
  <c r="I34" i="2"/>
  <c r="H34" i="2"/>
  <c r="G34" i="2"/>
  <c r="F34" i="2"/>
  <c r="E34" i="2"/>
  <c r="D34" i="2"/>
  <c r="N26" i="2"/>
  <c r="M26" i="2"/>
  <c r="L26" i="2"/>
  <c r="K26" i="2"/>
  <c r="J26" i="2"/>
  <c r="I26" i="2"/>
  <c r="H26" i="2"/>
  <c r="G26" i="2"/>
  <c r="F26" i="2"/>
  <c r="E26" i="2"/>
  <c r="D26" i="2"/>
  <c r="N21" i="2"/>
  <c r="M21" i="2"/>
  <c r="L21" i="2"/>
  <c r="K21" i="2"/>
  <c r="J21" i="2"/>
  <c r="I21" i="2"/>
  <c r="H21" i="2"/>
  <c r="G21" i="2"/>
  <c r="F21" i="2"/>
  <c r="E21" i="2"/>
  <c r="D21" i="2"/>
  <c r="N12" i="2"/>
  <c r="M12" i="2"/>
  <c r="L12" i="2"/>
  <c r="K12" i="2"/>
  <c r="J12" i="2"/>
  <c r="I12" i="2"/>
  <c r="H12" i="2"/>
  <c r="G12" i="2"/>
  <c r="F12" i="2"/>
  <c r="E12" i="2"/>
  <c r="D12" i="2"/>
  <c r="N8" i="2"/>
  <c r="M8" i="2"/>
  <c r="L8" i="2"/>
  <c r="K8" i="2"/>
  <c r="J8" i="2"/>
  <c r="I8" i="2"/>
  <c r="H8" i="2"/>
  <c r="G8" i="2"/>
  <c r="F8" i="2"/>
  <c r="E8" i="2"/>
  <c r="D8" i="2"/>
  <c r="H37" i="2" l="1"/>
  <c r="I37" i="2"/>
  <c r="D37" i="2"/>
  <c r="E37" i="2"/>
  <c r="K37" i="2"/>
  <c r="J37" i="2"/>
  <c r="F37" i="2"/>
  <c r="L37" i="2"/>
  <c r="G37" i="2"/>
  <c r="M37" i="2"/>
  <c r="N37" i="2"/>
  <c r="E34" i="1"/>
  <c r="F34" i="1"/>
  <c r="G34" i="1"/>
  <c r="H34" i="1"/>
  <c r="I34" i="1"/>
  <c r="J34" i="1"/>
  <c r="K34" i="1"/>
  <c r="L34" i="1"/>
  <c r="M34" i="1"/>
  <c r="N34" i="1"/>
  <c r="D34" i="1"/>
  <c r="E27" i="1"/>
  <c r="F27" i="1"/>
  <c r="G27" i="1"/>
  <c r="H27" i="1"/>
  <c r="I27" i="1"/>
  <c r="J27" i="1"/>
  <c r="K27" i="1"/>
  <c r="L27" i="1"/>
  <c r="M27" i="1"/>
  <c r="N27" i="1"/>
  <c r="D27" i="1"/>
  <c r="E22" i="1"/>
  <c r="F22" i="1"/>
  <c r="G22" i="1"/>
  <c r="H22" i="1"/>
  <c r="I22" i="1"/>
  <c r="J22" i="1"/>
  <c r="K22" i="1"/>
  <c r="L22" i="1"/>
  <c r="M22" i="1"/>
  <c r="N22" i="1"/>
  <c r="E13" i="1"/>
  <c r="F13" i="1"/>
  <c r="G13" i="1"/>
  <c r="H13" i="1"/>
  <c r="I13" i="1"/>
  <c r="J13" i="1"/>
  <c r="K13" i="1"/>
  <c r="L13" i="1"/>
  <c r="M13" i="1"/>
  <c r="N13" i="1"/>
  <c r="D13" i="1"/>
  <c r="E9" i="1"/>
  <c r="F9" i="1"/>
  <c r="G9" i="1"/>
  <c r="H9" i="1"/>
  <c r="I9" i="1"/>
  <c r="J9" i="1"/>
  <c r="K9" i="1"/>
  <c r="L9" i="1"/>
  <c r="M9" i="1"/>
  <c r="N9" i="1"/>
  <c r="H37" i="1" l="1"/>
  <c r="G19" i="11" s="1"/>
  <c r="K37" i="1"/>
  <c r="J5" i="11" s="1"/>
  <c r="J19" i="11" s="1"/>
  <c r="J37" i="1"/>
  <c r="I5" i="11" s="1"/>
  <c r="I19" i="11" s="1"/>
  <c r="I37" i="1"/>
  <c r="H5" i="11" s="1"/>
  <c r="H19" i="11" s="1"/>
  <c r="N37" i="1"/>
  <c r="M5" i="11" s="1"/>
  <c r="M19" i="11" s="1"/>
  <c r="M37" i="1"/>
  <c r="L5" i="11" s="1"/>
  <c r="L19" i="11" s="1"/>
  <c r="L37" i="1"/>
  <c r="K5" i="11" s="1"/>
  <c r="K19" i="11" s="1"/>
  <c r="G37" i="1"/>
  <c r="F5" i="11" s="1"/>
  <c r="F19" i="11" s="1"/>
  <c r="F37" i="1"/>
  <c r="E5" i="11" s="1"/>
  <c r="E19" i="11" s="1"/>
  <c r="E37" i="1"/>
  <c r="D5" i="11" s="1"/>
  <c r="D19" i="11" s="1"/>
  <c r="D37" i="1"/>
</calcChain>
</file>

<file path=xl/sharedStrings.xml><?xml version="1.0" encoding="utf-8"?>
<sst xmlns="http://schemas.openxmlformats.org/spreadsheetml/2006/main" count="716" uniqueCount="145">
  <si>
    <t xml:space="preserve">наименование </t>
  </si>
  <si>
    <t>№ по сборн. Рецеп.</t>
  </si>
  <si>
    <t>Энерг.цен.,ккал</t>
  </si>
  <si>
    <t xml:space="preserve">Минеральные элементы </t>
  </si>
  <si>
    <t>Са</t>
  </si>
  <si>
    <t>Mg</t>
  </si>
  <si>
    <t>Fe</t>
  </si>
  <si>
    <t>выход, гр.</t>
  </si>
  <si>
    <t>белки,г.</t>
  </si>
  <si>
    <t>жиры,г.</t>
  </si>
  <si>
    <t>углеводы,г.</t>
  </si>
  <si>
    <t>Витамины</t>
  </si>
  <si>
    <t>В1, мг.</t>
  </si>
  <si>
    <t>В2, мг.</t>
  </si>
  <si>
    <t>С, мг.</t>
  </si>
  <si>
    <t xml:space="preserve">1 день </t>
  </si>
  <si>
    <t>завтрак</t>
  </si>
  <si>
    <t>каша,,дружба,,</t>
  </si>
  <si>
    <t>сыр голандский</t>
  </si>
  <si>
    <t xml:space="preserve">кофейный напиток </t>
  </si>
  <si>
    <t>хлеб пшеничный</t>
  </si>
  <si>
    <t>хлеб ржаной</t>
  </si>
  <si>
    <t>итого</t>
  </si>
  <si>
    <t>завтрак 2</t>
  </si>
  <si>
    <t>сок фруктовый</t>
  </si>
  <si>
    <t>печенье</t>
  </si>
  <si>
    <t>обед</t>
  </si>
  <si>
    <t>щи из свеж.капусты</t>
  </si>
  <si>
    <t>курица отварная</t>
  </si>
  <si>
    <t>рис отварной</t>
  </si>
  <si>
    <t>полдник</t>
  </si>
  <si>
    <t>чай с сахаром</t>
  </si>
  <si>
    <t>ужин</t>
  </si>
  <si>
    <t>запеканка картоф.с мясом</t>
  </si>
  <si>
    <t>чай с сахаром,лимоном</t>
  </si>
  <si>
    <t>ужин 2</t>
  </si>
  <si>
    <t>кисломол.прод.</t>
  </si>
  <si>
    <t>итого за день</t>
  </si>
  <si>
    <t xml:space="preserve">2 день </t>
  </si>
  <si>
    <t>каша пшенная молочная</t>
  </si>
  <si>
    <t>какао с молоком</t>
  </si>
  <si>
    <t>кофейный напиток</t>
  </si>
  <si>
    <t>Котлеты мясные паровые</t>
  </si>
  <si>
    <t>картофельное пюре</t>
  </si>
  <si>
    <t>компот из кураги</t>
  </si>
  <si>
    <t xml:space="preserve">Фрукт в ассортименте </t>
  </si>
  <si>
    <t>салат ,,студенческий,,</t>
  </si>
  <si>
    <t>каша,,геркулес,,</t>
  </si>
  <si>
    <t>компот из чернослива</t>
  </si>
  <si>
    <t>салат,,степной,,</t>
  </si>
  <si>
    <t>чай с сах.лим.</t>
  </si>
  <si>
    <t>Кисломолочный напиток</t>
  </si>
  <si>
    <t>Итого за день</t>
  </si>
  <si>
    <t>компот из изюма</t>
  </si>
  <si>
    <t>кефир</t>
  </si>
  <si>
    <t>рожки отварные</t>
  </si>
  <si>
    <t>кислом.прод.</t>
  </si>
  <si>
    <t xml:space="preserve"> итого за день</t>
  </si>
  <si>
    <t>5 день</t>
  </si>
  <si>
    <t>каша гречневая с молоком</t>
  </si>
  <si>
    <t>сыр голланд.</t>
  </si>
  <si>
    <t>плов из курицы</t>
  </si>
  <si>
    <t>напиток из шиповника</t>
  </si>
  <si>
    <t>кисель из конц.</t>
  </si>
  <si>
    <t>салат из капусты с яблоками</t>
  </si>
  <si>
    <t>рыба припущенная</t>
  </si>
  <si>
    <t xml:space="preserve">итого </t>
  </si>
  <si>
    <t>6 день</t>
  </si>
  <si>
    <t>напиток витамин.</t>
  </si>
  <si>
    <t>салат,,мазайка,,</t>
  </si>
  <si>
    <t>плов из говядины</t>
  </si>
  <si>
    <t xml:space="preserve">Кисломолочный продукт </t>
  </si>
  <si>
    <t>7 день</t>
  </si>
  <si>
    <t>блюдо</t>
  </si>
  <si>
    <t>суп карт.с крупой</t>
  </si>
  <si>
    <t>блины</t>
  </si>
  <si>
    <t>салат из капусты с кукур.</t>
  </si>
  <si>
    <t>чай с сах.</t>
  </si>
  <si>
    <t>8 день</t>
  </si>
  <si>
    <t>кисель витам.</t>
  </si>
  <si>
    <t>шанежка наливная</t>
  </si>
  <si>
    <t>9 день</t>
  </si>
  <si>
    <t>суп Крестьянский</t>
  </si>
  <si>
    <t>кнели курин.с рисом</t>
  </si>
  <si>
    <t>каша манная молочная</t>
  </si>
  <si>
    <t>салат из капусты с зел.гор.</t>
  </si>
  <si>
    <t>свекольник</t>
  </si>
  <si>
    <t xml:space="preserve">Итого за день </t>
  </si>
  <si>
    <t xml:space="preserve">3 день </t>
  </si>
  <si>
    <t xml:space="preserve">4 день </t>
  </si>
  <si>
    <t xml:space="preserve">5 день </t>
  </si>
  <si>
    <t>Энер,цен.</t>
  </si>
  <si>
    <t>Бутерброд с маслом</t>
  </si>
  <si>
    <t>напиток из плодов шиповника</t>
  </si>
  <si>
    <t>салат из капусты</t>
  </si>
  <si>
    <t>1, 5</t>
  </si>
  <si>
    <t xml:space="preserve">Бутерброд с маслом </t>
  </si>
  <si>
    <t>Омлет</t>
  </si>
  <si>
    <t>Суп с клецками</t>
  </si>
  <si>
    <t xml:space="preserve">Курица отварная </t>
  </si>
  <si>
    <t xml:space="preserve">Рис отварной </t>
  </si>
  <si>
    <t xml:space="preserve">Чай с сахаром </t>
  </si>
  <si>
    <t xml:space="preserve">Суп с бобовами </t>
  </si>
  <si>
    <t xml:space="preserve">Тефтели </t>
  </si>
  <si>
    <t xml:space="preserve">Запеканка из творога </t>
  </si>
  <si>
    <t xml:space="preserve">Рыба тушеная с овощами </t>
  </si>
  <si>
    <t>Суп с лапшой домашней</t>
  </si>
  <si>
    <t xml:space="preserve">Борщ со свежей капустой </t>
  </si>
  <si>
    <t xml:space="preserve">вафли </t>
  </si>
  <si>
    <t xml:space="preserve">Рассольник </t>
  </si>
  <si>
    <t>Йогурт</t>
  </si>
  <si>
    <t xml:space="preserve">Говядина тушеная с капустой </t>
  </si>
  <si>
    <t>ИТОГО</t>
  </si>
  <si>
    <t>салат,,Школьный,,</t>
  </si>
  <si>
    <t>Котлета "Здоровье"</t>
  </si>
  <si>
    <t>омлет натуральный</t>
  </si>
  <si>
    <t>3 день</t>
  </si>
  <si>
    <r>
      <rPr>
        <b/>
        <sz val="12"/>
        <color theme="1"/>
        <rFont val="Calibri"/>
        <family val="2"/>
        <charset val="204"/>
        <scheme val="minor"/>
      </rPr>
      <t>4 день</t>
    </r>
    <r>
      <rPr>
        <sz val="12"/>
        <color theme="1"/>
        <rFont val="Calibri"/>
        <family val="2"/>
        <charset val="204"/>
        <scheme val="minor"/>
      </rPr>
      <t xml:space="preserve"> </t>
    </r>
  </si>
  <si>
    <t xml:space="preserve">Пирожок печеный с повидлом </t>
  </si>
  <si>
    <t>ватрушка творожная</t>
  </si>
  <si>
    <t>Напиток витаминный</t>
  </si>
  <si>
    <t>Винегрет овощной</t>
  </si>
  <si>
    <t>Пирожок печеный с яблоками</t>
  </si>
  <si>
    <t>Салат из свекла с изюмом</t>
  </si>
  <si>
    <t>каша гречневая рассыпчатая</t>
  </si>
  <si>
    <t>салат карт.с огурц.солен.</t>
  </si>
  <si>
    <t>Салат "Здоровье"</t>
  </si>
  <si>
    <t>Бутеброд с сыром</t>
  </si>
  <si>
    <t>салат из свеклы с изюмом</t>
  </si>
  <si>
    <t>салат из моркови с сахаром</t>
  </si>
  <si>
    <t>булочка сдобная</t>
  </si>
  <si>
    <t>10 день</t>
  </si>
  <si>
    <t>11 день</t>
  </si>
  <si>
    <t>Рулет с луком и яйцом</t>
  </si>
  <si>
    <t>12 день</t>
  </si>
  <si>
    <t>13 день</t>
  </si>
  <si>
    <t>14 день</t>
  </si>
  <si>
    <t>салат из свежих помидор</t>
  </si>
  <si>
    <t>Салат из свежих огурцов</t>
  </si>
  <si>
    <t>Оладьи из печени</t>
  </si>
  <si>
    <t>Салат из помидоров и огурцов</t>
  </si>
  <si>
    <t>Картофельная запеканка с мясом</t>
  </si>
  <si>
    <t>Бутеброд с колбасой</t>
  </si>
  <si>
    <t>Кнели из курицы</t>
  </si>
  <si>
    <t>каша рисовая молочная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</si>
</sst>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i/>
      <sz val="12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2" fillId="0" borderId="1" xfId="0" applyFont="1" applyBorder="1"/>
    <xf numFmtId="0" fontId="1" fillId="0" borderId="1" xfId="0" applyFont="1" applyBorder="1"/>
    <xf numFmtId="0" fontId="2" fillId="0" borderId="1" xfId="0" applyFont="1" applyBorder="1" applyAlignment="1">
      <alignment horizontal="center"/>
    </xf>
    <xf numFmtId="0" fontId="2" fillId="0" borderId="0" xfId="0" applyFont="1"/>
    <xf numFmtId="0" fontId="1" fillId="0" borderId="2" xfId="0" applyFont="1" applyBorder="1"/>
    <xf numFmtId="0" fontId="1" fillId="0" borderId="2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1" xfId="0" applyFont="1" applyBorder="1"/>
    <xf numFmtId="0" fontId="4" fillId="0" borderId="0" xfId="0" applyFont="1"/>
    <xf numFmtId="0" fontId="1" fillId="0" borderId="1" xfId="0" applyFont="1" applyBorder="1" applyAlignment="1">
      <alignment horizontal="center"/>
    </xf>
    <xf numFmtId="0" fontId="4" fillId="0" borderId="2" xfId="0" applyFont="1" applyBorder="1" applyAlignment="1">
      <alignment horizontal="left"/>
    </xf>
    <xf numFmtId="0" fontId="3" fillId="0" borderId="1" xfId="0" applyFont="1" applyBorder="1"/>
    <xf numFmtId="0" fontId="4" fillId="0" borderId="1" xfId="0" applyFont="1" applyBorder="1" applyAlignment="1">
      <alignment horizontal="left"/>
    </xf>
    <xf numFmtId="0" fontId="3" fillId="0" borderId="1" xfId="0" applyFont="1" applyBorder="1" applyAlignment="1">
      <alignment horizontal="right"/>
    </xf>
    <xf numFmtId="0" fontId="1" fillId="0" borderId="1" xfId="0" applyFont="1" applyBorder="1" applyAlignment="1">
      <alignment horizontal="right"/>
    </xf>
    <xf numFmtId="0" fontId="4" fillId="0" borderId="1" xfId="0" applyFont="1" applyBorder="1" applyAlignment="1">
      <alignment horizontal="right"/>
    </xf>
    <xf numFmtId="0" fontId="1" fillId="0" borderId="2" xfId="0" applyFont="1" applyBorder="1" applyAlignment="1">
      <alignment horizontal="right"/>
    </xf>
    <xf numFmtId="16" fontId="1" fillId="0" borderId="1" xfId="0" applyNumberFormat="1" applyFont="1" applyBorder="1" applyAlignment="1">
      <alignment horizontal="right"/>
    </xf>
    <xf numFmtId="0" fontId="1" fillId="0" borderId="2" xfId="0" applyFont="1" applyBorder="1" applyAlignment="1">
      <alignment horizontal="left"/>
    </xf>
    <xf numFmtId="0" fontId="5" fillId="0" borderId="0" xfId="0" applyFont="1"/>
    <xf numFmtId="0" fontId="5" fillId="2" borderId="1" xfId="0" applyFont="1" applyFill="1" applyBorder="1"/>
    <xf numFmtId="0" fontId="6" fillId="2" borderId="1" xfId="0" applyFont="1" applyFill="1" applyBorder="1"/>
    <xf numFmtId="0" fontId="6" fillId="2" borderId="1" xfId="0" applyFont="1" applyFill="1" applyBorder="1" applyAlignment="1">
      <alignment horizontal="center"/>
    </xf>
    <xf numFmtId="0" fontId="6" fillId="0" borderId="1" xfId="0" applyFont="1" applyBorder="1"/>
    <xf numFmtId="0" fontId="5" fillId="0" borderId="1" xfId="0" applyFont="1" applyBorder="1"/>
    <xf numFmtId="0" fontId="5" fillId="0" borderId="1" xfId="0" applyFont="1" applyBorder="1" applyAlignment="1">
      <alignment horizontal="right"/>
    </xf>
    <xf numFmtId="0" fontId="2" fillId="0" borderId="7" xfId="0" applyFont="1" applyBorder="1"/>
    <xf numFmtId="0" fontId="1" fillId="0" borderId="7" xfId="0" applyFont="1" applyBorder="1" applyAlignment="1">
      <alignment horizontal="center"/>
    </xf>
    <xf numFmtId="0" fontId="4" fillId="0" borderId="7" xfId="0" applyFont="1" applyBorder="1"/>
    <xf numFmtId="0" fontId="4" fillId="0" borderId="7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3" xfId="0" applyFont="1" applyBorder="1" applyAlignment="1">
      <alignment horizontal="center" wrapText="1"/>
    </xf>
    <xf numFmtId="0" fontId="1" fillId="0" borderId="2" xfId="0" applyFont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4"/>
  <sheetViews>
    <sheetView tabSelected="1" zoomScaleNormal="100" workbookViewId="0">
      <selection activeCell="D16" sqref="D16"/>
    </sheetView>
  </sheetViews>
  <sheetFormatPr defaultRowHeight="15.75" x14ac:dyDescent="0.25"/>
  <cols>
    <col min="1" max="1" width="4.140625" style="1" customWidth="1"/>
    <col min="2" max="2" width="7.85546875" style="1" customWidth="1"/>
    <col min="3" max="3" width="31.7109375" style="1" customWidth="1"/>
    <col min="4" max="4" width="10.42578125" style="1" customWidth="1"/>
    <col min="5" max="5" width="11.140625" style="1" customWidth="1"/>
    <col min="6" max="6" width="12.28515625" style="1" customWidth="1"/>
    <col min="7" max="7" width="11.85546875" style="1" customWidth="1"/>
    <col min="8" max="8" width="12.5703125" style="1" customWidth="1"/>
    <col min="9" max="9" width="9" style="1" customWidth="1"/>
    <col min="10" max="10" width="7.28515625" style="1" customWidth="1"/>
    <col min="11" max="11" width="11" style="1" customWidth="1"/>
    <col min="12" max="16384" width="9.140625" style="1"/>
  </cols>
  <sheetData>
    <row r="1" spans="1:14" x14ac:dyDescent="0.25">
      <c r="A1" s="10" t="s">
        <v>15</v>
      </c>
    </row>
    <row r="2" spans="1:14" x14ac:dyDescent="0.25">
      <c r="A2" s="34"/>
      <c r="B2" s="39" t="s">
        <v>1</v>
      </c>
      <c r="C2" s="39" t="s">
        <v>0</v>
      </c>
      <c r="D2" s="39" t="s">
        <v>7</v>
      </c>
      <c r="E2" s="39" t="s">
        <v>8</v>
      </c>
      <c r="F2" s="39" t="s">
        <v>9</v>
      </c>
      <c r="G2" s="39" t="s">
        <v>10</v>
      </c>
      <c r="H2" s="39" t="s">
        <v>2</v>
      </c>
      <c r="I2" s="36" t="s">
        <v>3</v>
      </c>
      <c r="J2" s="37"/>
      <c r="K2" s="38"/>
      <c r="L2" s="3" t="s">
        <v>11</v>
      </c>
      <c r="M2" s="3"/>
      <c r="N2" s="3"/>
    </row>
    <row r="3" spans="1:14" x14ac:dyDescent="0.25">
      <c r="A3" s="35"/>
      <c r="B3" s="40"/>
      <c r="C3" s="40"/>
      <c r="D3" s="40"/>
      <c r="E3" s="40"/>
      <c r="F3" s="40"/>
      <c r="G3" s="40"/>
      <c r="H3" s="40"/>
      <c r="I3" s="8" t="s">
        <v>4</v>
      </c>
      <c r="J3" s="9" t="s">
        <v>5</v>
      </c>
      <c r="K3" s="9" t="s">
        <v>6</v>
      </c>
      <c r="L3" s="9" t="s">
        <v>12</v>
      </c>
      <c r="M3" s="9" t="s">
        <v>13</v>
      </c>
      <c r="N3" s="9" t="s">
        <v>14</v>
      </c>
    </row>
    <row r="4" spans="1:14" x14ac:dyDescent="0.25">
      <c r="A4" s="2"/>
      <c r="B4" s="6"/>
      <c r="C4" s="12" t="s">
        <v>16</v>
      </c>
      <c r="D4" s="7"/>
      <c r="E4" s="7"/>
      <c r="F4" s="7"/>
      <c r="G4" s="7"/>
      <c r="H4" s="7"/>
      <c r="I4" s="7"/>
      <c r="J4" s="3"/>
      <c r="K4" s="3"/>
      <c r="L4" s="3"/>
      <c r="M4" s="3"/>
      <c r="N4" s="3"/>
    </row>
    <row r="5" spans="1:14" x14ac:dyDescent="0.25">
      <c r="A5" s="4"/>
      <c r="B5" s="15">
        <v>1.3</v>
      </c>
      <c r="C5" s="3" t="s">
        <v>92</v>
      </c>
      <c r="D5" s="11">
        <v>115</v>
      </c>
      <c r="E5" s="11">
        <v>2.4</v>
      </c>
      <c r="F5" s="11">
        <v>12.7</v>
      </c>
      <c r="G5" s="11">
        <v>14.6</v>
      </c>
      <c r="H5" s="11">
        <v>186</v>
      </c>
      <c r="I5" s="11">
        <v>8.6999999999999993</v>
      </c>
      <c r="J5" s="11">
        <v>9.9</v>
      </c>
      <c r="K5" s="11">
        <v>0.63</v>
      </c>
      <c r="L5" s="11">
        <v>0.05</v>
      </c>
      <c r="M5" s="11">
        <v>0.03</v>
      </c>
      <c r="N5" s="11">
        <v>0</v>
      </c>
    </row>
    <row r="6" spans="1:14" x14ac:dyDescent="0.25">
      <c r="A6" s="4"/>
      <c r="B6" s="16">
        <v>210</v>
      </c>
      <c r="C6" s="3" t="s">
        <v>17</v>
      </c>
      <c r="D6" s="11">
        <v>250</v>
      </c>
      <c r="E6" s="11">
        <v>7.9</v>
      </c>
      <c r="F6" s="11">
        <v>10.8</v>
      </c>
      <c r="G6" s="11">
        <v>41.9</v>
      </c>
      <c r="H6" s="11">
        <v>300</v>
      </c>
      <c r="I6" s="11">
        <v>159.30000000000001</v>
      </c>
      <c r="J6" s="11">
        <v>46.37</v>
      </c>
      <c r="K6" s="11">
        <v>1</v>
      </c>
      <c r="L6" s="11">
        <v>0.15</v>
      </c>
      <c r="M6" s="11">
        <v>0.2</v>
      </c>
      <c r="N6" s="11">
        <v>0.67</v>
      </c>
    </row>
    <row r="7" spans="1:14" x14ac:dyDescent="0.25">
      <c r="A7" s="4"/>
      <c r="B7" s="16">
        <v>1.4</v>
      </c>
      <c r="C7" s="3" t="s">
        <v>18</v>
      </c>
      <c r="D7" s="11">
        <v>30</v>
      </c>
      <c r="E7" s="11">
        <v>7.9</v>
      </c>
      <c r="F7" s="11">
        <v>8</v>
      </c>
      <c r="G7" s="11">
        <v>0</v>
      </c>
      <c r="H7" s="11">
        <v>105</v>
      </c>
      <c r="I7" s="11">
        <v>300</v>
      </c>
      <c r="J7" s="11">
        <v>16.5</v>
      </c>
      <c r="K7" s="11">
        <v>0.21</v>
      </c>
      <c r="L7" s="11">
        <v>0.01</v>
      </c>
      <c r="M7" s="11">
        <v>0.11</v>
      </c>
      <c r="N7" s="11">
        <v>0.21</v>
      </c>
    </row>
    <row r="8" spans="1:14" x14ac:dyDescent="0.25">
      <c r="A8" s="4"/>
      <c r="B8" s="16">
        <v>304</v>
      </c>
      <c r="C8" s="3" t="s">
        <v>19</v>
      </c>
      <c r="D8" s="11">
        <v>200</v>
      </c>
      <c r="E8" s="11">
        <v>2.9</v>
      </c>
      <c r="F8" s="11">
        <v>2.8</v>
      </c>
      <c r="G8" s="11">
        <v>14.9</v>
      </c>
      <c r="H8" s="11">
        <v>94</v>
      </c>
      <c r="I8" s="11">
        <v>105.86</v>
      </c>
      <c r="J8" s="11">
        <v>12.18</v>
      </c>
      <c r="K8" s="11">
        <v>0.11</v>
      </c>
      <c r="L8" s="11">
        <v>0.03</v>
      </c>
      <c r="M8" s="11">
        <v>0.12</v>
      </c>
      <c r="N8" s="11">
        <v>0.52</v>
      </c>
    </row>
    <row r="9" spans="1:14" x14ac:dyDescent="0.25">
      <c r="A9" s="2"/>
      <c r="B9" s="16"/>
      <c r="C9" s="9" t="s">
        <v>22</v>
      </c>
      <c r="D9" s="8">
        <f t="shared" ref="D9:N9" si="0">SUM(D5:D8)</f>
        <v>595</v>
      </c>
      <c r="E9" s="8">
        <f t="shared" si="0"/>
        <v>21.1</v>
      </c>
      <c r="F9" s="8">
        <f t="shared" si="0"/>
        <v>34.299999999999997</v>
      </c>
      <c r="G9" s="8">
        <f t="shared" si="0"/>
        <v>71.400000000000006</v>
      </c>
      <c r="H9" s="8">
        <f t="shared" si="0"/>
        <v>685</v>
      </c>
      <c r="I9" s="8">
        <f t="shared" si="0"/>
        <v>573.86</v>
      </c>
      <c r="J9" s="8">
        <f t="shared" si="0"/>
        <v>84.949999999999989</v>
      </c>
      <c r="K9" s="8">
        <f t="shared" si="0"/>
        <v>1.95</v>
      </c>
      <c r="L9" s="8">
        <f t="shared" si="0"/>
        <v>0.24000000000000002</v>
      </c>
      <c r="M9" s="8">
        <f t="shared" si="0"/>
        <v>0.46</v>
      </c>
      <c r="N9" s="8">
        <f t="shared" si="0"/>
        <v>1.4</v>
      </c>
    </row>
    <row r="10" spans="1:14" x14ac:dyDescent="0.25">
      <c r="A10" s="2"/>
      <c r="B10" s="16"/>
      <c r="C10" s="9" t="s">
        <v>23</v>
      </c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</row>
    <row r="11" spans="1:14" x14ac:dyDescent="0.25">
      <c r="A11" s="2"/>
      <c r="B11" s="16"/>
      <c r="C11" s="3" t="s">
        <v>24</v>
      </c>
      <c r="D11" s="11">
        <v>200</v>
      </c>
      <c r="E11" s="11">
        <v>0.5</v>
      </c>
      <c r="F11" s="11">
        <v>0</v>
      </c>
      <c r="G11" s="11">
        <v>10.6</v>
      </c>
      <c r="H11" s="11">
        <v>44</v>
      </c>
      <c r="I11" s="11">
        <v>7.85</v>
      </c>
      <c r="J11" s="11">
        <v>2.09</v>
      </c>
      <c r="K11" s="11">
        <v>0.79</v>
      </c>
      <c r="L11" s="11">
        <v>4.0000000000000001E-3</v>
      </c>
      <c r="M11" s="11">
        <v>5.0000000000000001E-3</v>
      </c>
      <c r="N11" s="11">
        <v>0.48</v>
      </c>
    </row>
    <row r="12" spans="1:14" x14ac:dyDescent="0.25">
      <c r="A12" s="2"/>
      <c r="B12" s="16"/>
      <c r="C12" s="3" t="s">
        <v>25</v>
      </c>
      <c r="D12" s="11">
        <v>50</v>
      </c>
      <c r="E12" s="11">
        <v>1.5</v>
      </c>
      <c r="F12" s="11">
        <v>2</v>
      </c>
      <c r="G12" s="11">
        <v>14.9</v>
      </c>
      <c r="H12" s="11">
        <v>83.4</v>
      </c>
      <c r="I12" s="11">
        <v>0</v>
      </c>
      <c r="J12" s="11">
        <v>4</v>
      </c>
      <c r="K12" s="11">
        <v>0.4</v>
      </c>
      <c r="L12" s="11">
        <v>0</v>
      </c>
      <c r="M12" s="11">
        <v>0</v>
      </c>
      <c r="N12" s="11">
        <v>0</v>
      </c>
    </row>
    <row r="13" spans="1:14" x14ac:dyDescent="0.25">
      <c r="A13" s="2"/>
      <c r="B13" s="16"/>
      <c r="C13" s="9" t="s">
        <v>22</v>
      </c>
      <c r="D13" s="8">
        <f>SUM(D11:D12)</f>
        <v>250</v>
      </c>
      <c r="E13" s="8">
        <f t="shared" ref="E13:N13" si="1">SUM(E11:E12)</f>
        <v>2</v>
      </c>
      <c r="F13" s="8">
        <f t="shared" si="1"/>
        <v>2</v>
      </c>
      <c r="G13" s="8">
        <f t="shared" si="1"/>
        <v>25.5</v>
      </c>
      <c r="H13" s="8">
        <f t="shared" si="1"/>
        <v>127.4</v>
      </c>
      <c r="I13" s="8">
        <f t="shared" si="1"/>
        <v>7.85</v>
      </c>
      <c r="J13" s="8">
        <f t="shared" si="1"/>
        <v>6.09</v>
      </c>
      <c r="K13" s="8">
        <f t="shared" si="1"/>
        <v>1.19</v>
      </c>
      <c r="L13" s="8">
        <f t="shared" si="1"/>
        <v>4.0000000000000001E-3</v>
      </c>
      <c r="M13" s="8">
        <f t="shared" si="1"/>
        <v>5.0000000000000001E-3</v>
      </c>
      <c r="N13" s="8">
        <f t="shared" si="1"/>
        <v>0.48</v>
      </c>
    </row>
    <row r="14" spans="1:14" x14ac:dyDescent="0.25">
      <c r="A14" s="2"/>
      <c r="B14" s="16"/>
      <c r="C14" s="9" t="s">
        <v>26</v>
      </c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</row>
    <row r="15" spans="1:14" x14ac:dyDescent="0.25">
      <c r="A15" s="2"/>
      <c r="B15" s="16">
        <v>13</v>
      </c>
      <c r="C15" s="3" t="s">
        <v>137</v>
      </c>
      <c r="D15" s="11">
        <v>100</v>
      </c>
      <c r="E15" s="11">
        <v>0.9</v>
      </c>
      <c r="F15" s="11">
        <v>5</v>
      </c>
      <c r="G15" s="11">
        <v>4.8</v>
      </c>
      <c r="H15" s="11">
        <v>71</v>
      </c>
      <c r="I15" s="11">
        <v>15.87</v>
      </c>
      <c r="J15" s="11">
        <v>14.78</v>
      </c>
      <c r="K15" s="11">
        <v>0.71</v>
      </c>
      <c r="L15" s="11">
        <v>0.05</v>
      </c>
      <c r="M15" s="11">
        <v>0.03</v>
      </c>
      <c r="N15" s="11">
        <v>16.91</v>
      </c>
    </row>
    <row r="16" spans="1:14" x14ac:dyDescent="0.25">
      <c r="A16" s="2"/>
      <c r="B16" s="16">
        <v>55</v>
      </c>
      <c r="C16" s="3" t="s">
        <v>27</v>
      </c>
      <c r="D16" s="32">
        <v>300</v>
      </c>
      <c r="E16" s="32">
        <v>2</v>
      </c>
      <c r="F16" s="32">
        <v>5.4</v>
      </c>
      <c r="G16" s="32">
        <v>8.8000000000000007</v>
      </c>
      <c r="H16" s="32">
        <v>96</v>
      </c>
      <c r="I16" s="32">
        <v>40.619999999999997</v>
      </c>
      <c r="J16" s="32">
        <v>19.86</v>
      </c>
      <c r="K16" s="32">
        <v>0.73</v>
      </c>
      <c r="L16" s="32">
        <v>0.06</v>
      </c>
      <c r="M16" s="32">
        <v>0.06</v>
      </c>
      <c r="N16" s="32">
        <v>12.01</v>
      </c>
    </row>
    <row r="17" spans="1:14" x14ac:dyDescent="0.25">
      <c r="A17" s="2"/>
      <c r="B17" s="16">
        <v>133</v>
      </c>
      <c r="C17" s="3" t="s">
        <v>28</v>
      </c>
      <c r="D17" s="11">
        <v>100</v>
      </c>
      <c r="E17" s="11">
        <v>26.1</v>
      </c>
      <c r="F17" s="11">
        <v>24.6</v>
      </c>
      <c r="G17" s="11">
        <v>0.3</v>
      </c>
      <c r="H17" s="11">
        <v>327</v>
      </c>
      <c r="I17" s="11">
        <v>22.58</v>
      </c>
      <c r="J17" s="11">
        <v>24.33</v>
      </c>
      <c r="K17" s="11">
        <v>2.14</v>
      </c>
      <c r="L17" s="11">
        <v>0.08</v>
      </c>
      <c r="M17" s="11">
        <v>0.18</v>
      </c>
      <c r="N17" s="11">
        <v>1.27</v>
      </c>
    </row>
    <row r="18" spans="1:14" x14ac:dyDescent="0.25">
      <c r="A18" s="2"/>
      <c r="B18" s="16">
        <v>8.1</v>
      </c>
      <c r="C18" s="3" t="s">
        <v>29</v>
      </c>
      <c r="D18" s="11">
        <v>180</v>
      </c>
      <c r="E18" s="11">
        <v>4.5</v>
      </c>
      <c r="F18" s="11">
        <v>7</v>
      </c>
      <c r="G18" s="11">
        <v>45.3</v>
      </c>
      <c r="H18" s="11">
        <v>271</v>
      </c>
      <c r="I18" s="11">
        <v>21.17</v>
      </c>
      <c r="J18" s="11">
        <v>18.149999999999999</v>
      </c>
      <c r="K18" s="11">
        <v>0.5</v>
      </c>
      <c r="L18" s="11">
        <v>0.02</v>
      </c>
      <c r="M18" s="11">
        <v>0.02</v>
      </c>
      <c r="N18" s="11">
        <v>0</v>
      </c>
    </row>
    <row r="19" spans="1:14" x14ac:dyDescent="0.25">
      <c r="A19" s="2"/>
      <c r="B19" s="16">
        <v>319</v>
      </c>
      <c r="C19" s="3" t="s">
        <v>93</v>
      </c>
      <c r="D19" s="11">
        <v>200</v>
      </c>
      <c r="E19" s="11">
        <v>0.7</v>
      </c>
      <c r="F19" s="11">
        <v>0.3</v>
      </c>
      <c r="G19" s="11">
        <v>29</v>
      </c>
      <c r="H19" s="11">
        <v>127</v>
      </c>
      <c r="I19" s="11">
        <v>12.22</v>
      </c>
      <c r="J19" s="11">
        <v>3.23</v>
      </c>
      <c r="K19" s="11">
        <v>0.64</v>
      </c>
      <c r="L19" s="11">
        <v>0.01</v>
      </c>
      <c r="M19" s="11">
        <v>0.05</v>
      </c>
      <c r="N19" s="11">
        <v>80</v>
      </c>
    </row>
    <row r="20" spans="1:14" x14ac:dyDescent="0.25">
      <c r="A20" s="2"/>
      <c r="B20" s="19" t="s">
        <v>95</v>
      </c>
      <c r="C20" s="3" t="s">
        <v>20</v>
      </c>
      <c r="D20" s="11">
        <v>70</v>
      </c>
      <c r="E20" s="11">
        <v>3.1</v>
      </c>
      <c r="F20" s="11">
        <v>7</v>
      </c>
      <c r="G20" s="11">
        <v>33.799999999999997</v>
      </c>
      <c r="H20" s="11">
        <v>172.2</v>
      </c>
      <c r="I20" s="11">
        <v>16.100000000000001</v>
      </c>
      <c r="J20" s="11">
        <v>23.1</v>
      </c>
      <c r="K20" s="11">
        <v>1.4</v>
      </c>
      <c r="L20" s="11">
        <v>0.11</v>
      </c>
      <c r="M20" s="11">
        <v>0.04</v>
      </c>
      <c r="N20" s="11">
        <v>0</v>
      </c>
    </row>
    <row r="21" spans="1:14" x14ac:dyDescent="0.25">
      <c r="A21" s="2"/>
      <c r="B21" s="16">
        <v>1.6</v>
      </c>
      <c r="C21" s="3" t="s">
        <v>21</v>
      </c>
      <c r="D21" s="11">
        <v>40</v>
      </c>
      <c r="E21" s="11">
        <v>2.6</v>
      </c>
      <c r="F21" s="11">
        <v>0.48</v>
      </c>
      <c r="G21" s="11">
        <v>13.3</v>
      </c>
      <c r="H21" s="11">
        <v>77.2</v>
      </c>
      <c r="I21" s="11">
        <v>14</v>
      </c>
      <c r="J21" s="11">
        <v>18.8</v>
      </c>
      <c r="K21" s="11">
        <v>1.56</v>
      </c>
      <c r="L21" s="11">
        <v>7.0000000000000007E-2</v>
      </c>
      <c r="M21" s="11">
        <v>0.02</v>
      </c>
      <c r="N21" s="11">
        <v>0</v>
      </c>
    </row>
    <row r="22" spans="1:14" x14ac:dyDescent="0.25">
      <c r="A22" s="2"/>
      <c r="B22" s="16"/>
      <c r="C22" s="9" t="s">
        <v>22</v>
      </c>
      <c r="D22" s="8">
        <f t="shared" ref="D22:N22" si="2">SUM(D15:D21)</f>
        <v>990</v>
      </c>
      <c r="E22" s="8">
        <f t="shared" si="2"/>
        <v>39.900000000000006</v>
      </c>
      <c r="F22" s="8">
        <f t="shared" si="2"/>
        <v>49.779999999999994</v>
      </c>
      <c r="G22" s="8">
        <f t="shared" si="2"/>
        <v>135.30000000000001</v>
      </c>
      <c r="H22" s="8">
        <f t="shared" si="2"/>
        <v>1141.4000000000001</v>
      </c>
      <c r="I22" s="8">
        <f t="shared" si="2"/>
        <v>142.56</v>
      </c>
      <c r="J22" s="8">
        <f t="shared" si="2"/>
        <v>122.25000000000001</v>
      </c>
      <c r="K22" s="8">
        <f t="shared" si="2"/>
        <v>7.68</v>
      </c>
      <c r="L22" s="8">
        <f t="shared" si="2"/>
        <v>0.4</v>
      </c>
      <c r="M22" s="8">
        <f t="shared" si="2"/>
        <v>0.4</v>
      </c>
      <c r="N22" s="8">
        <f t="shared" si="2"/>
        <v>110.19</v>
      </c>
    </row>
    <row r="23" spans="1:14" x14ac:dyDescent="0.25">
      <c r="A23" s="2"/>
      <c r="B23" s="16"/>
      <c r="C23" s="9" t="s">
        <v>30</v>
      </c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</row>
    <row r="24" spans="1:14" x14ac:dyDescent="0.25">
      <c r="A24" s="2"/>
      <c r="B24" s="16">
        <v>300</v>
      </c>
      <c r="C24" s="3" t="s">
        <v>31</v>
      </c>
      <c r="D24" s="11">
        <v>200</v>
      </c>
      <c r="E24" s="11">
        <v>0.2</v>
      </c>
      <c r="F24" s="11">
        <v>0</v>
      </c>
      <c r="G24" s="11">
        <v>9.1</v>
      </c>
      <c r="H24" s="11">
        <v>36</v>
      </c>
      <c r="I24" s="11">
        <v>0.26</v>
      </c>
      <c r="J24" s="11">
        <v>0</v>
      </c>
      <c r="K24" s="11">
        <v>0.03</v>
      </c>
      <c r="L24" s="11">
        <v>0</v>
      </c>
      <c r="M24" s="11">
        <v>0</v>
      </c>
      <c r="N24" s="11">
        <v>0</v>
      </c>
    </row>
    <row r="25" spans="1:14" x14ac:dyDescent="0.25">
      <c r="A25" s="2"/>
      <c r="B25" s="16">
        <v>265</v>
      </c>
      <c r="C25" s="3" t="s">
        <v>118</v>
      </c>
      <c r="D25" s="11">
        <v>100</v>
      </c>
      <c r="E25" s="11">
        <v>6</v>
      </c>
      <c r="F25" s="11">
        <v>5</v>
      </c>
      <c r="G25" s="11">
        <v>56</v>
      </c>
      <c r="H25" s="11">
        <v>289</v>
      </c>
      <c r="I25" s="11">
        <v>17.64</v>
      </c>
      <c r="J25" s="11">
        <v>9.48</v>
      </c>
      <c r="K25" s="11">
        <v>1.1200000000000001</v>
      </c>
      <c r="L25" s="11">
        <v>0.06</v>
      </c>
      <c r="M25" s="11">
        <v>0.05</v>
      </c>
      <c r="N25" s="11">
        <v>0.09</v>
      </c>
    </row>
    <row r="26" spans="1:14" x14ac:dyDescent="0.25">
      <c r="A26" s="2"/>
      <c r="B26" s="16"/>
      <c r="C26" s="3" t="s">
        <v>45</v>
      </c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</row>
    <row r="27" spans="1:14" x14ac:dyDescent="0.25">
      <c r="A27" s="2"/>
      <c r="B27" s="16"/>
      <c r="C27" s="9" t="s">
        <v>22</v>
      </c>
      <c r="D27" s="8">
        <f>SUM(D24:D25)</f>
        <v>300</v>
      </c>
      <c r="E27" s="8">
        <f t="shared" ref="E27:N27" si="3">SUM(E24:E25)</f>
        <v>6.2</v>
      </c>
      <c r="F27" s="8">
        <f t="shared" si="3"/>
        <v>5</v>
      </c>
      <c r="G27" s="8">
        <f t="shared" si="3"/>
        <v>65.099999999999994</v>
      </c>
      <c r="H27" s="8">
        <f t="shared" si="3"/>
        <v>325</v>
      </c>
      <c r="I27" s="8">
        <f t="shared" si="3"/>
        <v>17.900000000000002</v>
      </c>
      <c r="J27" s="8">
        <f t="shared" si="3"/>
        <v>9.48</v>
      </c>
      <c r="K27" s="8">
        <f t="shared" si="3"/>
        <v>1.1500000000000001</v>
      </c>
      <c r="L27" s="8">
        <f t="shared" si="3"/>
        <v>0.06</v>
      </c>
      <c r="M27" s="8">
        <f t="shared" si="3"/>
        <v>0.05</v>
      </c>
      <c r="N27" s="8">
        <f t="shared" si="3"/>
        <v>0.09</v>
      </c>
    </row>
    <row r="28" spans="1:14" x14ac:dyDescent="0.25">
      <c r="A28" s="2"/>
      <c r="B28" s="16"/>
      <c r="C28" s="9" t="s">
        <v>32</v>
      </c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</row>
    <row r="29" spans="1:14" x14ac:dyDescent="0.25">
      <c r="A29" s="2"/>
      <c r="B29" s="16">
        <v>6</v>
      </c>
      <c r="C29" s="3" t="s">
        <v>94</v>
      </c>
      <c r="D29" s="11">
        <v>100</v>
      </c>
      <c r="E29" s="11">
        <v>2.1</v>
      </c>
      <c r="F29" s="11">
        <v>4.5</v>
      </c>
      <c r="G29" s="11">
        <v>10.3</v>
      </c>
      <c r="H29" s="11">
        <v>94</v>
      </c>
      <c r="I29" s="11">
        <v>58.83</v>
      </c>
      <c r="J29" s="11">
        <v>20.53</v>
      </c>
      <c r="K29" s="11">
        <v>0.75</v>
      </c>
      <c r="L29" s="11">
        <v>0.03</v>
      </c>
      <c r="M29" s="11">
        <v>0.05</v>
      </c>
      <c r="N29" s="11">
        <v>21.65</v>
      </c>
    </row>
    <row r="30" spans="1:14" x14ac:dyDescent="0.25">
      <c r="A30" s="2"/>
      <c r="B30" s="16">
        <v>122</v>
      </c>
      <c r="C30" s="3" t="s">
        <v>33</v>
      </c>
      <c r="D30" s="11">
        <v>250</v>
      </c>
      <c r="E30" s="11">
        <v>18.399999999999999</v>
      </c>
      <c r="F30" s="11">
        <v>17.399999999999999</v>
      </c>
      <c r="G30" s="11">
        <v>30.7</v>
      </c>
      <c r="H30" s="11">
        <v>362</v>
      </c>
      <c r="I30" s="11">
        <v>28.99</v>
      </c>
      <c r="J30" s="11">
        <v>57.29</v>
      </c>
      <c r="K30" s="11">
        <v>2.42</v>
      </c>
      <c r="L30" s="11">
        <v>0.11</v>
      </c>
      <c r="M30" s="11">
        <v>0.16</v>
      </c>
      <c r="N30" s="11">
        <v>1.29</v>
      </c>
    </row>
    <row r="31" spans="1:14" x14ac:dyDescent="0.25">
      <c r="A31" s="2"/>
      <c r="B31" s="16">
        <v>302</v>
      </c>
      <c r="C31" s="3" t="s">
        <v>34</v>
      </c>
      <c r="D31" s="11">
        <v>200</v>
      </c>
      <c r="E31" s="11">
        <v>0.2</v>
      </c>
      <c r="F31" s="11">
        <v>0</v>
      </c>
      <c r="G31" s="11">
        <v>9.3000000000000007</v>
      </c>
      <c r="H31" s="11">
        <v>38</v>
      </c>
      <c r="I31" s="11">
        <v>2.73</v>
      </c>
      <c r="J31" s="11">
        <v>0.73</v>
      </c>
      <c r="K31" s="11">
        <v>0.06</v>
      </c>
      <c r="L31" s="11">
        <v>0</v>
      </c>
      <c r="M31" s="11">
        <v>0</v>
      </c>
      <c r="N31" s="11">
        <v>1.1200000000000001</v>
      </c>
    </row>
    <row r="32" spans="1:14" x14ac:dyDescent="0.25">
      <c r="A32" s="2"/>
      <c r="B32" s="19" t="s">
        <v>95</v>
      </c>
      <c r="C32" s="3" t="s">
        <v>20</v>
      </c>
      <c r="D32" s="11">
        <v>70</v>
      </c>
      <c r="E32" s="11">
        <v>3.1</v>
      </c>
      <c r="F32" s="11">
        <v>7</v>
      </c>
      <c r="G32" s="11">
        <v>33.799999999999997</v>
      </c>
      <c r="H32" s="11">
        <v>172.2</v>
      </c>
      <c r="I32" s="11">
        <v>16.100000000000001</v>
      </c>
      <c r="J32" s="11">
        <v>23.1</v>
      </c>
      <c r="K32" s="11">
        <v>1.4</v>
      </c>
      <c r="L32" s="11">
        <v>0.11</v>
      </c>
      <c r="M32" s="11">
        <v>0.04</v>
      </c>
      <c r="N32" s="11">
        <v>0</v>
      </c>
    </row>
    <row r="33" spans="1:14" x14ac:dyDescent="0.25">
      <c r="A33" s="2"/>
      <c r="B33" s="16">
        <v>1.6</v>
      </c>
      <c r="C33" s="3" t="s">
        <v>21</v>
      </c>
      <c r="D33" s="11">
        <v>40</v>
      </c>
      <c r="E33" s="11">
        <v>2.6</v>
      </c>
      <c r="F33" s="11">
        <v>0.48</v>
      </c>
      <c r="G33" s="11">
        <v>13.3</v>
      </c>
      <c r="H33" s="11">
        <v>77.2</v>
      </c>
      <c r="I33" s="11">
        <v>14</v>
      </c>
      <c r="J33" s="11">
        <v>18.8</v>
      </c>
      <c r="K33" s="11">
        <v>1.56</v>
      </c>
      <c r="L33" s="11">
        <v>7.0000000000000007E-2</v>
      </c>
      <c r="M33" s="11">
        <v>0.02</v>
      </c>
      <c r="N33" s="11">
        <v>0</v>
      </c>
    </row>
    <row r="34" spans="1:14" x14ac:dyDescent="0.25">
      <c r="A34" s="2"/>
      <c r="B34" s="11"/>
      <c r="C34" s="9" t="s">
        <v>22</v>
      </c>
      <c r="D34" s="8">
        <f>SUM(D29:D33)</f>
        <v>660</v>
      </c>
      <c r="E34" s="8">
        <f t="shared" ref="E34:N34" si="4">SUM(E29:E33)</f>
        <v>26.400000000000002</v>
      </c>
      <c r="F34" s="8">
        <f t="shared" si="4"/>
        <v>29.38</v>
      </c>
      <c r="G34" s="8">
        <f t="shared" si="4"/>
        <v>97.399999999999991</v>
      </c>
      <c r="H34" s="8">
        <f t="shared" si="4"/>
        <v>743.40000000000009</v>
      </c>
      <c r="I34" s="8">
        <f t="shared" si="4"/>
        <v>120.65</v>
      </c>
      <c r="J34" s="8">
        <f t="shared" si="4"/>
        <v>120.45</v>
      </c>
      <c r="K34" s="8">
        <f t="shared" si="4"/>
        <v>6.1899999999999995</v>
      </c>
      <c r="L34" s="8">
        <f t="shared" si="4"/>
        <v>0.32</v>
      </c>
      <c r="M34" s="8">
        <f t="shared" si="4"/>
        <v>0.27</v>
      </c>
      <c r="N34" s="8">
        <f t="shared" si="4"/>
        <v>24.06</v>
      </c>
    </row>
    <row r="35" spans="1:14" x14ac:dyDescent="0.25">
      <c r="A35" s="2"/>
      <c r="B35" s="11"/>
      <c r="C35" s="3" t="s">
        <v>35</v>
      </c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</row>
    <row r="36" spans="1:14" x14ac:dyDescent="0.25">
      <c r="A36" s="2"/>
      <c r="B36" s="11">
        <v>298</v>
      </c>
      <c r="C36" s="3" t="s">
        <v>36</v>
      </c>
      <c r="D36" s="11">
        <v>200</v>
      </c>
      <c r="E36" s="11">
        <v>5.7</v>
      </c>
      <c r="F36" s="11">
        <v>6.3</v>
      </c>
      <c r="G36" s="11">
        <v>17.600000000000001</v>
      </c>
      <c r="H36" s="11">
        <v>151</v>
      </c>
      <c r="I36" s="11">
        <v>235.2</v>
      </c>
      <c r="J36" s="11">
        <v>27.44</v>
      </c>
      <c r="K36" s="11">
        <v>0.23</v>
      </c>
      <c r="L36" s="11">
        <v>0.06</v>
      </c>
      <c r="M36" s="11">
        <v>0.33</v>
      </c>
      <c r="N36" s="11">
        <v>1.37</v>
      </c>
    </row>
    <row r="37" spans="1:14" ht="16.5" thickBot="1" x14ac:dyDescent="0.3">
      <c r="A37" s="28"/>
      <c r="B37" s="29"/>
      <c r="C37" s="30" t="s">
        <v>37</v>
      </c>
      <c r="D37" s="31">
        <f t="shared" ref="D37:N37" si="5">SUM(D9+D13+D22+D27+D34+D36)</f>
        <v>2995</v>
      </c>
      <c r="E37" s="31">
        <f t="shared" si="5"/>
        <v>101.30000000000001</v>
      </c>
      <c r="F37" s="31">
        <f t="shared" si="5"/>
        <v>126.75999999999998</v>
      </c>
      <c r="G37" s="31">
        <f t="shared" si="5"/>
        <v>412.3</v>
      </c>
      <c r="H37" s="31">
        <f t="shared" si="5"/>
        <v>3173.2000000000003</v>
      </c>
      <c r="I37" s="31">
        <f t="shared" si="5"/>
        <v>1098.02</v>
      </c>
      <c r="J37" s="31">
        <f t="shared" si="5"/>
        <v>370.66</v>
      </c>
      <c r="K37" s="31">
        <f t="shared" si="5"/>
        <v>18.39</v>
      </c>
      <c r="L37" s="31">
        <f t="shared" si="5"/>
        <v>1.0840000000000001</v>
      </c>
      <c r="M37" s="31">
        <f t="shared" si="5"/>
        <v>1.5150000000000001</v>
      </c>
      <c r="N37" s="31">
        <f t="shared" si="5"/>
        <v>137.59</v>
      </c>
    </row>
    <row r="38" spans="1:14" x14ac:dyDescent="0.25">
      <c r="A38" s="5"/>
    </row>
    <row r="39" spans="1:14" x14ac:dyDescent="0.25">
      <c r="A39" s="5"/>
    </row>
    <row r="40" spans="1:14" x14ac:dyDescent="0.25">
      <c r="A40" s="5"/>
    </row>
    <row r="41" spans="1:14" x14ac:dyDescent="0.25">
      <c r="A41" s="5"/>
    </row>
    <row r="42" spans="1:14" x14ac:dyDescent="0.25">
      <c r="A42" s="5"/>
    </row>
    <row r="43" spans="1:14" x14ac:dyDescent="0.25">
      <c r="A43" s="5"/>
    </row>
    <row r="44" spans="1:14" x14ac:dyDescent="0.25">
      <c r="A44" s="5"/>
    </row>
  </sheetData>
  <mergeCells count="9">
    <mergeCell ref="A2:A3"/>
    <mergeCell ref="I2:K2"/>
    <mergeCell ref="B2:B3"/>
    <mergeCell ref="C2:C3"/>
    <mergeCell ref="D2:D3"/>
    <mergeCell ref="E2:E3"/>
    <mergeCell ref="F2:F3"/>
    <mergeCell ref="G2:G3"/>
    <mergeCell ref="H2:H3"/>
  </mergeCells>
  <pageMargins left="0.70866141732283472" right="0.70866141732283472" top="0.74803149606299213" bottom="0.74803149606299213" header="0.31496062992125984" footer="0.31496062992125984"/>
  <pageSetup paperSize="9" scale="8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7"/>
  <sheetViews>
    <sheetView workbookViewId="0">
      <selection activeCell="B16" sqref="B16:N16"/>
    </sheetView>
  </sheetViews>
  <sheetFormatPr defaultRowHeight="15" x14ac:dyDescent="0.25"/>
  <cols>
    <col min="1" max="1" width="7.7109375" customWidth="1"/>
    <col min="3" max="3" width="22.85546875" customWidth="1"/>
  </cols>
  <sheetData>
    <row r="1" spans="1:14" ht="15.75" x14ac:dyDescent="0.25">
      <c r="A1" s="10" t="s">
        <v>38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.75" x14ac:dyDescent="0.25">
      <c r="A2" s="34"/>
      <c r="B2" s="39" t="s">
        <v>1</v>
      </c>
      <c r="C2" s="39" t="s">
        <v>0</v>
      </c>
      <c r="D2" s="39" t="s">
        <v>7</v>
      </c>
      <c r="E2" s="39" t="s">
        <v>8</v>
      </c>
      <c r="F2" s="39" t="s">
        <v>9</v>
      </c>
      <c r="G2" s="39" t="s">
        <v>10</v>
      </c>
      <c r="H2" s="39" t="s">
        <v>2</v>
      </c>
      <c r="I2" s="41" t="s">
        <v>3</v>
      </c>
      <c r="J2" s="41"/>
      <c r="K2" s="41"/>
      <c r="L2" s="3" t="s">
        <v>11</v>
      </c>
      <c r="M2" s="3"/>
      <c r="N2" s="3"/>
    </row>
    <row r="3" spans="1:14" ht="15.75" x14ac:dyDescent="0.25">
      <c r="A3" s="35"/>
      <c r="B3" s="40"/>
      <c r="C3" s="40"/>
      <c r="D3" s="40"/>
      <c r="E3" s="40"/>
      <c r="F3" s="40"/>
      <c r="G3" s="40"/>
      <c r="H3" s="40"/>
      <c r="I3" s="8" t="s">
        <v>4</v>
      </c>
      <c r="J3" s="9" t="s">
        <v>5</v>
      </c>
      <c r="K3" s="9" t="s">
        <v>6</v>
      </c>
      <c r="L3" s="9" t="s">
        <v>12</v>
      </c>
      <c r="M3" s="9" t="s">
        <v>13</v>
      </c>
      <c r="N3" s="9" t="s">
        <v>14</v>
      </c>
    </row>
    <row r="4" spans="1:14" ht="15.75" x14ac:dyDescent="0.25">
      <c r="A4" s="2"/>
      <c r="B4" s="6"/>
      <c r="C4" s="12" t="s">
        <v>16</v>
      </c>
      <c r="D4" s="7"/>
      <c r="E4" s="7"/>
      <c r="F4" s="7"/>
      <c r="G4" s="7"/>
      <c r="H4" s="7"/>
      <c r="I4" s="7"/>
      <c r="J4" s="3"/>
      <c r="K4" s="3"/>
      <c r="L4" s="3"/>
      <c r="M4" s="3"/>
      <c r="N4" s="3"/>
    </row>
    <row r="5" spans="1:14" ht="15.75" x14ac:dyDescent="0.25">
      <c r="A5" s="4"/>
      <c r="B5" s="15">
        <v>1.3</v>
      </c>
      <c r="C5" s="3" t="s">
        <v>96</v>
      </c>
      <c r="D5" s="11">
        <v>115</v>
      </c>
      <c r="E5" s="11">
        <v>2.4</v>
      </c>
      <c r="F5" s="11">
        <v>12.7</v>
      </c>
      <c r="G5" s="11">
        <v>14.6</v>
      </c>
      <c r="H5" s="11">
        <v>186</v>
      </c>
      <c r="I5" s="11">
        <v>8.6999999999999993</v>
      </c>
      <c r="J5" s="11">
        <v>9.9</v>
      </c>
      <c r="K5" s="11">
        <v>0.63</v>
      </c>
      <c r="L5" s="11">
        <v>0.05</v>
      </c>
      <c r="M5" s="11">
        <v>0.03</v>
      </c>
      <c r="N5" s="11">
        <v>0</v>
      </c>
    </row>
    <row r="6" spans="1:14" ht="15.75" x14ac:dyDescent="0.25">
      <c r="A6" s="4"/>
      <c r="B6" s="16">
        <v>208</v>
      </c>
      <c r="C6" s="3" t="s">
        <v>39</v>
      </c>
      <c r="D6" s="32">
        <v>250</v>
      </c>
      <c r="E6" s="32">
        <v>6.7</v>
      </c>
      <c r="F6" s="32">
        <v>7.6</v>
      </c>
      <c r="G6" s="32">
        <v>32.6</v>
      </c>
      <c r="H6" s="32">
        <v>222</v>
      </c>
      <c r="I6" s="32">
        <v>120.25</v>
      </c>
      <c r="J6" s="32">
        <v>32.58</v>
      </c>
      <c r="K6" s="32">
        <v>1.65</v>
      </c>
      <c r="L6" s="32">
        <v>0.12</v>
      </c>
      <c r="M6" s="32">
        <v>0.16</v>
      </c>
      <c r="N6" s="32">
        <v>0.47</v>
      </c>
    </row>
    <row r="7" spans="1:14" ht="15.75" x14ac:dyDescent="0.25">
      <c r="A7" s="4"/>
      <c r="B7" s="16">
        <v>306</v>
      </c>
      <c r="C7" s="3" t="s">
        <v>40</v>
      </c>
      <c r="D7" s="11">
        <v>200</v>
      </c>
      <c r="E7" s="11">
        <v>3.6</v>
      </c>
      <c r="F7" s="11">
        <v>3.3</v>
      </c>
      <c r="G7" s="11">
        <v>13.7</v>
      </c>
      <c r="H7" s="11">
        <v>98</v>
      </c>
      <c r="I7" s="11">
        <v>110.37</v>
      </c>
      <c r="J7" s="11">
        <v>26.97</v>
      </c>
      <c r="K7" s="11">
        <v>0.88</v>
      </c>
      <c r="L7" s="11">
        <v>0.03</v>
      </c>
      <c r="M7" s="11">
        <v>0.13</v>
      </c>
      <c r="N7" s="11">
        <v>0.52</v>
      </c>
    </row>
    <row r="8" spans="1:14" ht="15.75" x14ac:dyDescent="0.25">
      <c r="A8" s="2"/>
      <c r="B8" s="16"/>
      <c r="C8" s="14" t="s">
        <v>22</v>
      </c>
      <c r="D8" s="8">
        <f t="shared" ref="D8:N8" si="0">SUM(D5:D7)</f>
        <v>565</v>
      </c>
      <c r="E8" s="8">
        <f t="shared" si="0"/>
        <v>12.7</v>
      </c>
      <c r="F8" s="8">
        <f t="shared" si="0"/>
        <v>23.599999999999998</v>
      </c>
      <c r="G8" s="8">
        <f t="shared" si="0"/>
        <v>60.900000000000006</v>
      </c>
      <c r="H8" s="8">
        <f t="shared" si="0"/>
        <v>506</v>
      </c>
      <c r="I8" s="8">
        <f t="shared" si="0"/>
        <v>239.32</v>
      </c>
      <c r="J8" s="8">
        <f t="shared" si="0"/>
        <v>69.449999999999989</v>
      </c>
      <c r="K8" s="8">
        <f t="shared" si="0"/>
        <v>3.1599999999999997</v>
      </c>
      <c r="L8" s="8">
        <f t="shared" si="0"/>
        <v>0.19999999999999998</v>
      </c>
      <c r="M8" s="8">
        <f t="shared" si="0"/>
        <v>0.32</v>
      </c>
      <c r="N8" s="8">
        <f t="shared" si="0"/>
        <v>0.99</v>
      </c>
    </row>
    <row r="9" spans="1:14" ht="15.75" x14ac:dyDescent="0.25">
      <c r="A9" s="2"/>
      <c r="B9" s="16"/>
      <c r="C9" s="9" t="s">
        <v>23</v>
      </c>
      <c r="D9" s="3"/>
      <c r="E9" s="3"/>
      <c r="F9" s="3"/>
      <c r="G9" s="3"/>
      <c r="H9" s="3"/>
      <c r="I9" s="3"/>
      <c r="J9" s="3"/>
      <c r="K9" s="3"/>
      <c r="L9" s="3"/>
      <c r="M9" s="3"/>
      <c r="N9" s="3"/>
    </row>
    <row r="10" spans="1:14" ht="15.75" x14ac:dyDescent="0.25">
      <c r="A10" s="2"/>
      <c r="B10" s="16">
        <v>234</v>
      </c>
      <c r="C10" s="3" t="s">
        <v>97</v>
      </c>
      <c r="D10" s="11">
        <v>155</v>
      </c>
      <c r="E10" s="11">
        <v>14.6</v>
      </c>
      <c r="F10" s="11">
        <v>25.6</v>
      </c>
      <c r="G10" s="11">
        <v>2.6</v>
      </c>
      <c r="H10" s="11">
        <v>299</v>
      </c>
      <c r="I10" s="11">
        <v>100.46</v>
      </c>
      <c r="J10" s="11">
        <v>16.809999999999999</v>
      </c>
      <c r="K10" s="11">
        <v>2.5</v>
      </c>
      <c r="L10" s="11">
        <v>7.0000000000000007E-2</v>
      </c>
      <c r="M10" s="11">
        <v>0.46</v>
      </c>
      <c r="N10" s="11">
        <v>0.22</v>
      </c>
    </row>
    <row r="11" spans="1:14" ht="15.75" x14ac:dyDescent="0.25">
      <c r="A11" s="2"/>
      <c r="B11" s="16">
        <v>304</v>
      </c>
      <c r="C11" s="3" t="s">
        <v>41</v>
      </c>
      <c r="D11" s="11">
        <v>200</v>
      </c>
      <c r="E11" s="11">
        <v>2.9</v>
      </c>
      <c r="F11" s="11">
        <v>2.8</v>
      </c>
      <c r="G11" s="11">
        <v>14.9</v>
      </c>
      <c r="H11" s="11">
        <v>94</v>
      </c>
      <c r="I11" s="11">
        <v>105.86</v>
      </c>
      <c r="J11" s="11">
        <v>12.18</v>
      </c>
      <c r="K11" s="11">
        <v>0.11</v>
      </c>
      <c r="L11" s="11">
        <v>0.03</v>
      </c>
      <c r="M11" s="11">
        <v>0.12</v>
      </c>
      <c r="N11" s="11">
        <v>0.52</v>
      </c>
    </row>
    <row r="12" spans="1:14" ht="15.75" x14ac:dyDescent="0.25">
      <c r="A12" s="2"/>
      <c r="B12" s="16"/>
      <c r="C12" s="9" t="s">
        <v>22</v>
      </c>
      <c r="D12" s="8">
        <f>SUM(D10:D11)</f>
        <v>355</v>
      </c>
      <c r="E12" s="8">
        <f t="shared" ref="E12:N12" si="1">SUM(E10:E11)</f>
        <v>17.5</v>
      </c>
      <c r="F12" s="8">
        <f t="shared" si="1"/>
        <v>28.400000000000002</v>
      </c>
      <c r="G12" s="8">
        <f t="shared" si="1"/>
        <v>17.5</v>
      </c>
      <c r="H12" s="8">
        <f t="shared" si="1"/>
        <v>393</v>
      </c>
      <c r="I12" s="8">
        <f t="shared" si="1"/>
        <v>206.32</v>
      </c>
      <c r="J12" s="8">
        <f t="shared" si="1"/>
        <v>28.99</v>
      </c>
      <c r="K12" s="8">
        <f t="shared" si="1"/>
        <v>2.61</v>
      </c>
      <c r="L12" s="8">
        <f t="shared" si="1"/>
        <v>0.1</v>
      </c>
      <c r="M12" s="8">
        <f t="shared" si="1"/>
        <v>0.58000000000000007</v>
      </c>
      <c r="N12" s="8">
        <f t="shared" si="1"/>
        <v>0.74</v>
      </c>
    </row>
    <row r="13" spans="1:14" ht="15.75" x14ac:dyDescent="0.25">
      <c r="A13" s="2"/>
      <c r="B13" s="16"/>
      <c r="C13" s="14" t="s">
        <v>26</v>
      </c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</row>
    <row r="14" spans="1:14" ht="15.75" x14ac:dyDescent="0.25">
      <c r="A14" s="2"/>
      <c r="B14" s="16">
        <v>14</v>
      </c>
      <c r="C14" s="3" t="s">
        <v>138</v>
      </c>
      <c r="D14" s="11">
        <v>100</v>
      </c>
      <c r="E14" s="11">
        <v>0.8</v>
      </c>
      <c r="F14" s="11">
        <v>4.5</v>
      </c>
      <c r="G14" s="11">
        <v>3</v>
      </c>
      <c r="H14" s="11">
        <v>58</v>
      </c>
      <c r="I14" s="11">
        <v>20.48</v>
      </c>
      <c r="J14" s="11">
        <v>11.69</v>
      </c>
      <c r="K14" s="11">
        <v>0.53</v>
      </c>
      <c r="L14" s="11">
        <v>0.02</v>
      </c>
      <c r="M14" s="11">
        <v>0.03</v>
      </c>
      <c r="N14" s="11">
        <v>3.84</v>
      </c>
    </row>
    <row r="15" spans="1:14" ht="15.75" x14ac:dyDescent="0.25">
      <c r="A15" s="2"/>
      <c r="B15" s="16">
        <v>64</v>
      </c>
      <c r="C15" s="3" t="s">
        <v>98</v>
      </c>
      <c r="D15" s="32">
        <v>300</v>
      </c>
      <c r="E15" s="32">
        <v>3.2</v>
      </c>
      <c r="F15" s="32">
        <v>3.2</v>
      </c>
      <c r="G15" s="32">
        <v>19</v>
      </c>
      <c r="H15" s="32">
        <v>123</v>
      </c>
      <c r="I15" s="32">
        <v>16.62</v>
      </c>
      <c r="J15" s="32">
        <v>21.2</v>
      </c>
      <c r="K15" s="32">
        <v>0.92</v>
      </c>
      <c r="L15" s="32">
        <v>0.09</v>
      </c>
      <c r="M15" s="32">
        <v>7.0000000000000007E-2</v>
      </c>
      <c r="N15" s="32">
        <v>5.52</v>
      </c>
    </row>
    <row r="16" spans="1:14" ht="15.75" x14ac:dyDescent="0.25">
      <c r="A16" s="2"/>
      <c r="B16" s="16">
        <v>128</v>
      </c>
      <c r="C16" s="3" t="s">
        <v>139</v>
      </c>
      <c r="D16" s="11">
        <v>120</v>
      </c>
      <c r="E16" s="11">
        <v>24.1</v>
      </c>
      <c r="F16" s="11">
        <v>16.8</v>
      </c>
      <c r="G16" s="11">
        <v>16.2</v>
      </c>
      <c r="H16" s="11">
        <v>316</v>
      </c>
      <c r="I16" s="11">
        <v>29.1</v>
      </c>
      <c r="J16" s="11">
        <v>27.89</v>
      </c>
      <c r="K16" s="11">
        <v>7.51</v>
      </c>
      <c r="L16" s="11">
        <v>0.28000000000000003</v>
      </c>
      <c r="M16" s="11">
        <v>2.04</v>
      </c>
      <c r="N16" s="11">
        <v>14.16</v>
      </c>
    </row>
    <row r="17" spans="1:14" ht="15.75" x14ac:dyDescent="0.25">
      <c r="A17" s="2"/>
      <c r="B17" s="16">
        <v>146</v>
      </c>
      <c r="C17" s="3" t="s">
        <v>43</v>
      </c>
      <c r="D17" s="11">
        <v>200</v>
      </c>
      <c r="E17" s="11">
        <v>4.0999999999999996</v>
      </c>
      <c r="F17" s="11">
        <v>6.3</v>
      </c>
      <c r="G17" s="11">
        <v>26.7</v>
      </c>
      <c r="H17" s="11">
        <v>187</v>
      </c>
      <c r="I17" s="11">
        <v>47.47</v>
      </c>
      <c r="J17" s="11">
        <v>37.869999999999997</v>
      </c>
      <c r="K17" s="11">
        <v>1.38</v>
      </c>
      <c r="L17" s="11">
        <v>0.16</v>
      </c>
      <c r="M17" s="11">
        <v>0.14000000000000001</v>
      </c>
      <c r="N17" s="11">
        <v>13.84</v>
      </c>
    </row>
    <row r="18" spans="1:14" ht="15.75" x14ac:dyDescent="0.25">
      <c r="A18" s="2"/>
      <c r="B18" s="16">
        <v>309</v>
      </c>
      <c r="C18" s="3" t="s">
        <v>44</v>
      </c>
      <c r="D18" s="11">
        <v>200</v>
      </c>
      <c r="E18" s="11">
        <v>1.2</v>
      </c>
      <c r="F18" s="11">
        <v>0.1</v>
      </c>
      <c r="G18" s="11">
        <v>29.5</v>
      </c>
      <c r="H18" s="11">
        <v>127</v>
      </c>
      <c r="I18" s="11">
        <v>34.67</v>
      </c>
      <c r="J18" s="11">
        <v>21.7</v>
      </c>
      <c r="K18" s="11">
        <v>0.73</v>
      </c>
      <c r="L18" s="11">
        <v>0.02</v>
      </c>
      <c r="M18" s="11">
        <v>0.04</v>
      </c>
      <c r="N18" s="11">
        <v>0.16</v>
      </c>
    </row>
    <row r="19" spans="1:14" ht="15.75" x14ac:dyDescent="0.25">
      <c r="A19" s="2"/>
      <c r="B19" s="19" t="s">
        <v>95</v>
      </c>
      <c r="C19" s="3" t="s">
        <v>20</v>
      </c>
      <c r="D19" s="11">
        <v>70</v>
      </c>
      <c r="E19" s="11">
        <v>3.1</v>
      </c>
      <c r="F19" s="11">
        <v>7</v>
      </c>
      <c r="G19" s="11">
        <v>33.799999999999997</v>
      </c>
      <c r="H19" s="11">
        <v>172.2</v>
      </c>
      <c r="I19" s="11">
        <v>16.100000000000001</v>
      </c>
      <c r="J19" s="11">
        <v>23.1</v>
      </c>
      <c r="K19" s="11">
        <v>1.4</v>
      </c>
      <c r="L19" s="11">
        <v>0.11</v>
      </c>
      <c r="M19" s="11">
        <v>0.04</v>
      </c>
      <c r="N19" s="11">
        <v>0</v>
      </c>
    </row>
    <row r="20" spans="1:14" ht="15.75" x14ac:dyDescent="0.25">
      <c r="A20" s="2"/>
      <c r="B20" s="16">
        <v>1.6</v>
      </c>
      <c r="C20" s="3" t="s">
        <v>21</v>
      </c>
      <c r="D20" s="11">
        <v>40</v>
      </c>
      <c r="E20" s="11">
        <v>2.6</v>
      </c>
      <c r="F20" s="11">
        <v>0.48</v>
      </c>
      <c r="G20" s="11">
        <v>13.3</v>
      </c>
      <c r="H20" s="11">
        <v>77.2</v>
      </c>
      <c r="I20" s="11">
        <v>14</v>
      </c>
      <c r="J20" s="11">
        <v>18.8</v>
      </c>
      <c r="K20" s="11">
        <v>1.56</v>
      </c>
      <c r="L20" s="11">
        <v>7.0000000000000007E-2</v>
      </c>
      <c r="M20" s="11">
        <v>0.02</v>
      </c>
      <c r="N20" s="11">
        <v>0</v>
      </c>
    </row>
    <row r="21" spans="1:14" ht="15.75" x14ac:dyDescent="0.25">
      <c r="A21" s="2"/>
      <c r="B21" s="16"/>
      <c r="C21" s="9" t="s">
        <v>22</v>
      </c>
      <c r="D21" s="9">
        <f t="shared" ref="D21:N21" si="2">SUM(D14:D20)</f>
        <v>1030</v>
      </c>
      <c r="E21" s="9">
        <f t="shared" si="2"/>
        <v>39.100000000000009</v>
      </c>
      <c r="F21" s="9">
        <f t="shared" si="2"/>
        <v>38.380000000000003</v>
      </c>
      <c r="G21" s="9">
        <f t="shared" si="2"/>
        <v>141.5</v>
      </c>
      <c r="H21" s="9">
        <f t="shared" si="2"/>
        <v>1060.4000000000001</v>
      </c>
      <c r="I21" s="9">
        <f t="shared" si="2"/>
        <v>178.44</v>
      </c>
      <c r="J21" s="9">
        <f t="shared" si="2"/>
        <v>162.25000000000003</v>
      </c>
      <c r="K21" s="9">
        <f t="shared" si="2"/>
        <v>14.030000000000001</v>
      </c>
      <c r="L21" s="9">
        <f t="shared" si="2"/>
        <v>0.75</v>
      </c>
      <c r="M21" s="9">
        <f t="shared" si="2"/>
        <v>2.3800000000000003</v>
      </c>
      <c r="N21" s="9">
        <f t="shared" si="2"/>
        <v>37.519999999999996</v>
      </c>
    </row>
    <row r="22" spans="1:14" ht="15.75" x14ac:dyDescent="0.25">
      <c r="A22" s="2"/>
      <c r="B22" s="16"/>
      <c r="C22" s="9" t="s">
        <v>30</v>
      </c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</row>
    <row r="23" spans="1:14" ht="15.75" x14ac:dyDescent="0.25">
      <c r="A23" s="2"/>
      <c r="B23" s="16"/>
      <c r="C23" s="3" t="s">
        <v>24</v>
      </c>
      <c r="D23" s="11">
        <v>200</v>
      </c>
      <c r="E23" s="11">
        <v>0.5</v>
      </c>
      <c r="F23" s="11">
        <v>0</v>
      </c>
      <c r="G23" s="11">
        <v>10.6</v>
      </c>
      <c r="H23" s="11">
        <v>44</v>
      </c>
      <c r="I23" s="11">
        <v>7.85</v>
      </c>
      <c r="J23" s="11">
        <v>2.09</v>
      </c>
      <c r="K23" s="11">
        <v>0.79</v>
      </c>
      <c r="L23" s="11">
        <v>4.0000000000000001E-3</v>
      </c>
      <c r="M23" s="11">
        <v>5.0000000000000001E-3</v>
      </c>
      <c r="N23" s="11">
        <v>0.48</v>
      </c>
    </row>
    <row r="24" spans="1:14" ht="15.75" x14ac:dyDescent="0.25">
      <c r="A24" s="2"/>
      <c r="B24" s="16">
        <v>280</v>
      </c>
      <c r="C24" s="3" t="s">
        <v>119</v>
      </c>
      <c r="D24" s="11">
        <v>100</v>
      </c>
      <c r="E24" s="11">
        <v>10.5</v>
      </c>
      <c r="F24" s="11">
        <v>7.7</v>
      </c>
      <c r="G24" s="11">
        <v>41</v>
      </c>
      <c r="H24" s="11">
        <v>282</v>
      </c>
      <c r="I24" s="11">
        <v>52.5</v>
      </c>
      <c r="J24" s="11">
        <v>14.9</v>
      </c>
      <c r="K24" s="11">
        <v>0.97</v>
      </c>
      <c r="L24" s="11">
        <v>0.08</v>
      </c>
      <c r="M24" s="11">
        <v>0.128</v>
      </c>
      <c r="N24" s="11">
        <v>0.05</v>
      </c>
    </row>
    <row r="25" spans="1:14" ht="15.75" x14ac:dyDescent="0.25">
      <c r="A25" s="2"/>
      <c r="B25" s="16"/>
      <c r="C25" s="3" t="s">
        <v>45</v>
      </c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</row>
    <row r="26" spans="1:14" ht="15.75" x14ac:dyDescent="0.25">
      <c r="A26" s="2"/>
      <c r="B26" s="16"/>
      <c r="C26" s="9" t="s">
        <v>22</v>
      </c>
      <c r="D26" s="8">
        <f>SUM(D23:D24)</f>
        <v>300</v>
      </c>
      <c r="E26" s="8">
        <f t="shared" ref="E26:N26" si="3">SUM(E23:E24)</f>
        <v>11</v>
      </c>
      <c r="F26" s="8">
        <f t="shared" si="3"/>
        <v>7.7</v>
      </c>
      <c r="G26" s="8">
        <f t="shared" si="3"/>
        <v>51.6</v>
      </c>
      <c r="H26" s="8">
        <f t="shared" si="3"/>
        <v>326</v>
      </c>
      <c r="I26" s="8">
        <f t="shared" si="3"/>
        <v>60.35</v>
      </c>
      <c r="J26" s="8">
        <f t="shared" si="3"/>
        <v>16.990000000000002</v>
      </c>
      <c r="K26" s="8">
        <f t="shared" si="3"/>
        <v>1.76</v>
      </c>
      <c r="L26" s="8">
        <f t="shared" si="3"/>
        <v>8.4000000000000005E-2</v>
      </c>
      <c r="M26" s="8">
        <f t="shared" si="3"/>
        <v>0.13300000000000001</v>
      </c>
      <c r="N26" s="8">
        <f t="shared" si="3"/>
        <v>0.53</v>
      </c>
    </row>
    <row r="27" spans="1:14" ht="15.75" x14ac:dyDescent="0.25">
      <c r="A27" s="2"/>
      <c r="B27" s="16"/>
      <c r="C27" s="9" t="s">
        <v>32</v>
      </c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</row>
    <row r="28" spans="1:14" ht="15.75" x14ac:dyDescent="0.25">
      <c r="A28" s="2"/>
      <c r="B28" s="16">
        <v>41</v>
      </c>
      <c r="C28" s="3" t="s">
        <v>46</v>
      </c>
      <c r="D28" s="11">
        <v>100</v>
      </c>
      <c r="E28" s="11">
        <v>3.5</v>
      </c>
      <c r="F28" s="11">
        <v>10.5</v>
      </c>
      <c r="G28" s="11">
        <v>7.4</v>
      </c>
      <c r="H28" s="11">
        <v>142</v>
      </c>
      <c r="I28" s="11">
        <v>19.82</v>
      </c>
      <c r="J28" s="11">
        <v>20.170000000000002</v>
      </c>
      <c r="K28" s="11">
        <v>0.82</v>
      </c>
      <c r="L28" s="11">
        <v>0.08</v>
      </c>
      <c r="M28" s="11">
        <v>0.1</v>
      </c>
      <c r="N28" s="11">
        <v>2.5099999999999998</v>
      </c>
    </row>
    <row r="29" spans="1:14" ht="15.75" x14ac:dyDescent="0.25">
      <c r="A29" s="2"/>
      <c r="B29" s="16">
        <v>133</v>
      </c>
      <c r="C29" s="3" t="s">
        <v>99</v>
      </c>
      <c r="D29" s="11">
        <v>100</v>
      </c>
      <c r="E29" s="11">
        <v>43</v>
      </c>
      <c r="F29" s="11">
        <v>36.200000000000003</v>
      </c>
      <c r="G29" s="11">
        <v>0.4</v>
      </c>
      <c r="H29" s="11">
        <v>499</v>
      </c>
      <c r="I29" s="11">
        <v>34.61</v>
      </c>
      <c r="J29" s="11">
        <v>35.82</v>
      </c>
      <c r="K29" s="11">
        <v>3.38</v>
      </c>
      <c r="L29" s="11">
        <v>0.1</v>
      </c>
      <c r="M29" s="11">
        <v>0.24</v>
      </c>
      <c r="N29" s="11">
        <v>1.54</v>
      </c>
    </row>
    <row r="30" spans="1:14" ht="15.75" x14ac:dyDescent="0.25">
      <c r="A30" s="2"/>
      <c r="B30" s="16">
        <v>8.1</v>
      </c>
      <c r="C30" s="3" t="s">
        <v>100</v>
      </c>
      <c r="D30" s="11">
        <v>180</v>
      </c>
      <c r="E30" s="11">
        <v>4.5</v>
      </c>
      <c r="F30" s="11">
        <v>7</v>
      </c>
      <c r="G30" s="11">
        <v>45.3</v>
      </c>
      <c r="H30" s="11">
        <v>271</v>
      </c>
      <c r="I30" s="11">
        <v>21.17</v>
      </c>
      <c r="J30" s="11">
        <v>18.149999999999999</v>
      </c>
      <c r="K30" s="11">
        <v>0.5</v>
      </c>
      <c r="L30" s="11">
        <v>0.02</v>
      </c>
      <c r="M30" s="11">
        <v>0.02</v>
      </c>
      <c r="N30" s="11">
        <v>0</v>
      </c>
    </row>
    <row r="31" spans="1:14" ht="15.75" x14ac:dyDescent="0.25">
      <c r="A31" s="2"/>
      <c r="B31" s="16">
        <v>302</v>
      </c>
      <c r="C31" s="3" t="s">
        <v>34</v>
      </c>
      <c r="D31" s="11">
        <v>200</v>
      </c>
      <c r="E31" s="11">
        <v>0.2</v>
      </c>
      <c r="F31" s="11">
        <v>0</v>
      </c>
      <c r="G31" s="11">
        <v>9.3000000000000007</v>
      </c>
      <c r="H31" s="11">
        <v>38</v>
      </c>
      <c r="I31" s="11">
        <v>2.73</v>
      </c>
      <c r="J31" s="11">
        <v>0.73</v>
      </c>
      <c r="K31" s="11">
        <v>0.06</v>
      </c>
      <c r="L31" s="11">
        <v>0</v>
      </c>
      <c r="M31" s="11">
        <v>0</v>
      </c>
      <c r="N31" s="11">
        <v>1.1200000000000001</v>
      </c>
    </row>
    <row r="32" spans="1:14" ht="15.75" x14ac:dyDescent="0.25">
      <c r="A32" s="2"/>
      <c r="B32" s="19" t="s">
        <v>95</v>
      </c>
      <c r="C32" s="3" t="s">
        <v>20</v>
      </c>
      <c r="D32" s="11">
        <v>70</v>
      </c>
      <c r="E32" s="11">
        <v>3.1</v>
      </c>
      <c r="F32" s="11">
        <v>7</v>
      </c>
      <c r="G32" s="11">
        <v>33.799999999999997</v>
      </c>
      <c r="H32" s="11">
        <v>172.2</v>
      </c>
      <c r="I32" s="11">
        <v>16.100000000000001</v>
      </c>
      <c r="J32" s="11">
        <v>23.1</v>
      </c>
      <c r="K32" s="11">
        <v>1.4</v>
      </c>
      <c r="L32" s="11">
        <v>0.11</v>
      </c>
      <c r="M32" s="11">
        <v>0.04</v>
      </c>
      <c r="N32" s="11">
        <v>0</v>
      </c>
    </row>
    <row r="33" spans="1:14" ht="15.75" x14ac:dyDescent="0.25">
      <c r="A33" s="2"/>
      <c r="B33" s="16">
        <v>1.6</v>
      </c>
      <c r="C33" s="3" t="s">
        <v>21</v>
      </c>
      <c r="D33" s="11">
        <v>40</v>
      </c>
      <c r="E33" s="11">
        <v>2.6</v>
      </c>
      <c r="F33" s="11">
        <v>0.48</v>
      </c>
      <c r="G33" s="11">
        <v>13.3</v>
      </c>
      <c r="H33" s="11">
        <v>77.2</v>
      </c>
      <c r="I33" s="11">
        <v>14</v>
      </c>
      <c r="J33" s="11">
        <v>18.8</v>
      </c>
      <c r="K33" s="11">
        <v>1.56</v>
      </c>
      <c r="L33" s="11">
        <v>7.0000000000000007E-2</v>
      </c>
      <c r="M33" s="11">
        <v>0.02</v>
      </c>
      <c r="N33" s="11">
        <v>0</v>
      </c>
    </row>
    <row r="34" spans="1:14" ht="15.75" x14ac:dyDescent="0.25">
      <c r="A34" s="2"/>
      <c r="B34" s="16"/>
      <c r="C34" s="9" t="s">
        <v>22</v>
      </c>
      <c r="D34" s="8">
        <f>SUM(D28:D33)</f>
        <v>690</v>
      </c>
      <c r="E34" s="8">
        <f t="shared" ref="E34:N34" si="4">SUM(E28:E33)</f>
        <v>56.900000000000006</v>
      </c>
      <c r="F34" s="8">
        <f t="shared" si="4"/>
        <v>61.18</v>
      </c>
      <c r="G34" s="8">
        <f t="shared" si="4"/>
        <v>109.49999999999999</v>
      </c>
      <c r="H34" s="8">
        <f t="shared" si="4"/>
        <v>1199.4000000000001</v>
      </c>
      <c r="I34" s="8">
        <f t="shared" si="4"/>
        <v>108.43</v>
      </c>
      <c r="J34" s="8">
        <f t="shared" si="4"/>
        <v>116.77</v>
      </c>
      <c r="K34" s="8">
        <f t="shared" si="4"/>
        <v>7.7200000000000006</v>
      </c>
      <c r="L34" s="8">
        <f t="shared" si="4"/>
        <v>0.38</v>
      </c>
      <c r="M34" s="8">
        <f t="shared" si="4"/>
        <v>0.42</v>
      </c>
      <c r="N34" s="8">
        <f t="shared" si="4"/>
        <v>5.17</v>
      </c>
    </row>
    <row r="35" spans="1:14" ht="15.75" x14ac:dyDescent="0.25">
      <c r="A35" s="2"/>
      <c r="B35" s="3"/>
      <c r="C35" s="9" t="s">
        <v>35</v>
      </c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</row>
    <row r="36" spans="1:14" ht="15.75" x14ac:dyDescent="0.25">
      <c r="A36" s="2"/>
      <c r="B36" s="3">
        <v>298</v>
      </c>
      <c r="C36" s="3" t="s">
        <v>36</v>
      </c>
      <c r="D36" s="11">
        <v>200</v>
      </c>
      <c r="E36" s="11">
        <v>5.7</v>
      </c>
      <c r="F36" s="11">
        <v>6.3</v>
      </c>
      <c r="G36" s="11">
        <v>17.600000000000001</v>
      </c>
      <c r="H36" s="11">
        <v>151</v>
      </c>
      <c r="I36" s="11">
        <v>235.2</v>
      </c>
      <c r="J36" s="11">
        <v>27.44</v>
      </c>
      <c r="K36" s="11">
        <v>0.23</v>
      </c>
      <c r="L36" s="11">
        <v>0.06</v>
      </c>
      <c r="M36" s="11">
        <v>0.33</v>
      </c>
      <c r="N36" s="11">
        <v>1.37</v>
      </c>
    </row>
    <row r="37" spans="1:14" ht="15.75" x14ac:dyDescent="0.25">
      <c r="A37" s="2"/>
      <c r="B37" s="3"/>
      <c r="C37" s="9" t="s">
        <v>37</v>
      </c>
      <c r="D37" s="8">
        <f t="shared" ref="D37:N37" si="5">D8+D12+D21+D26+D34+D36</f>
        <v>3140</v>
      </c>
      <c r="E37" s="8">
        <f t="shared" si="5"/>
        <v>142.9</v>
      </c>
      <c r="F37" s="8">
        <f t="shared" si="5"/>
        <v>165.56</v>
      </c>
      <c r="G37" s="8">
        <f t="shared" si="5"/>
        <v>398.6</v>
      </c>
      <c r="H37" s="8">
        <f t="shared" si="5"/>
        <v>3635.8</v>
      </c>
      <c r="I37" s="8">
        <f t="shared" si="5"/>
        <v>1028.06</v>
      </c>
      <c r="J37" s="8">
        <f t="shared" si="5"/>
        <v>421.89</v>
      </c>
      <c r="K37" s="8">
        <f t="shared" si="5"/>
        <v>29.51</v>
      </c>
      <c r="L37" s="8">
        <f t="shared" si="5"/>
        <v>1.5740000000000003</v>
      </c>
      <c r="M37" s="8">
        <f t="shared" si="5"/>
        <v>4.1630000000000003</v>
      </c>
      <c r="N37" s="8">
        <f t="shared" si="5"/>
        <v>46.319999999999993</v>
      </c>
    </row>
  </sheetData>
  <mergeCells count="9">
    <mergeCell ref="G2:G3"/>
    <mergeCell ref="H2:H3"/>
    <mergeCell ref="I2:K2"/>
    <mergeCell ref="A2:A3"/>
    <mergeCell ref="B2:B3"/>
    <mergeCell ref="C2:C3"/>
    <mergeCell ref="D2:D3"/>
    <mergeCell ref="E2:E3"/>
    <mergeCell ref="F2:F3"/>
  </mergeCells>
  <pageMargins left="0.70866141732283472" right="0.70866141732283472" top="0.74803149606299213" bottom="0.74803149606299213" header="0.31496062992125984" footer="0.31496062992125984"/>
  <pageSetup paperSize="9" scale="80" orientation="landscape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6"/>
  <sheetViews>
    <sheetView topLeftCell="A4" workbookViewId="0">
      <selection activeCell="A28" sqref="A28:M28"/>
    </sheetView>
  </sheetViews>
  <sheetFormatPr defaultRowHeight="15" x14ac:dyDescent="0.25"/>
  <cols>
    <col min="2" max="2" width="25" customWidth="1"/>
    <col min="3" max="3" width="10.85546875" bestFit="1" customWidth="1"/>
    <col min="4" max="4" width="8.85546875" bestFit="1" customWidth="1"/>
    <col min="5" max="5" width="8.5703125" bestFit="1" customWidth="1"/>
    <col min="6" max="6" width="12.28515625" bestFit="1" customWidth="1"/>
    <col min="7" max="7" width="16.5703125" bestFit="1" customWidth="1"/>
  </cols>
  <sheetData>
    <row r="1" spans="1:13" ht="15.75" x14ac:dyDescent="0.25">
      <c r="A1" s="10" t="s">
        <v>116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 ht="15.75" x14ac:dyDescent="0.25">
      <c r="A2" s="42" t="s">
        <v>1</v>
      </c>
      <c r="B2" s="39" t="s">
        <v>0</v>
      </c>
      <c r="C2" s="39" t="s">
        <v>7</v>
      </c>
      <c r="D2" s="39" t="s">
        <v>8</v>
      </c>
      <c r="E2" s="39" t="s">
        <v>9</v>
      </c>
      <c r="F2" s="39" t="s">
        <v>10</v>
      </c>
      <c r="G2" s="39" t="s">
        <v>2</v>
      </c>
      <c r="H2" s="41" t="s">
        <v>3</v>
      </c>
      <c r="I2" s="41"/>
      <c r="J2" s="41"/>
      <c r="K2" s="3" t="s">
        <v>11</v>
      </c>
      <c r="L2" s="3"/>
      <c r="M2" s="3"/>
    </row>
    <row r="3" spans="1:13" ht="15.75" x14ac:dyDescent="0.25">
      <c r="A3" s="43"/>
      <c r="B3" s="40"/>
      <c r="C3" s="40"/>
      <c r="D3" s="40"/>
      <c r="E3" s="40"/>
      <c r="F3" s="40"/>
      <c r="G3" s="40"/>
      <c r="H3" s="8" t="s">
        <v>4</v>
      </c>
      <c r="I3" s="9" t="s">
        <v>5</v>
      </c>
      <c r="J3" s="9" t="s">
        <v>6</v>
      </c>
      <c r="K3" s="9" t="s">
        <v>12</v>
      </c>
      <c r="L3" s="9" t="s">
        <v>13</v>
      </c>
      <c r="M3" s="9" t="s">
        <v>14</v>
      </c>
    </row>
    <row r="4" spans="1:13" ht="15.75" x14ac:dyDescent="0.25">
      <c r="A4" s="6"/>
      <c r="B4" s="12" t="s">
        <v>16</v>
      </c>
      <c r="C4" s="7"/>
      <c r="D4" s="7"/>
      <c r="E4" s="7"/>
      <c r="F4" s="7"/>
      <c r="G4" s="7"/>
      <c r="H4" s="7"/>
      <c r="I4" s="3"/>
      <c r="J4" s="3"/>
      <c r="K4" s="3"/>
      <c r="L4" s="3"/>
      <c r="M4" s="3"/>
    </row>
    <row r="5" spans="1:13" ht="15.75" x14ac:dyDescent="0.25">
      <c r="A5" s="15">
        <v>1.3</v>
      </c>
      <c r="B5" s="3" t="s">
        <v>92</v>
      </c>
      <c r="C5" s="11">
        <v>115</v>
      </c>
      <c r="D5" s="11">
        <v>2.4</v>
      </c>
      <c r="E5" s="11">
        <v>12.7</v>
      </c>
      <c r="F5" s="11">
        <v>14.6</v>
      </c>
      <c r="G5" s="11">
        <v>186</v>
      </c>
      <c r="H5" s="11">
        <v>8.6999999999999993</v>
      </c>
      <c r="I5" s="11">
        <v>9.9</v>
      </c>
      <c r="J5" s="11">
        <v>0.63</v>
      </c>
      <c r="K5" s="11">
        <v>0.05</v>
      </c>
      <c r="L5" s="11">
        <v>0.03</v>
      </c>
      <c r="M5" s="11">
        <v>0</v>
      </c>
    </row>
    <row r="6" spans="1:13" ht="15.75" x14ac:dyDescent="0.25">
      <c r="A6" s="16">
        <v>192</v>
      </c>
      <c r="B6" s="3" t="s">
        <v>47</v>
      </c>
      <c r="C6" s="32">
        <v>250</v>
      </c>
      <c r="D6" s="32">
        <v>7.2</v>
      </c>
      <c r="E6" s="32">
        <v>9.1</v>
      </c>
      <c r="F6" s="32">
        <v>30.8</v>
      </c>
      <c r="G6" s="32">
        <v>239</v>
      </c>
      <c r="H6" s="32">
        <v>120.32</v>
      </c>
      <c r="I6" s="32">
        <v>57.76</v>
      </c>
      <c r="J6" s="32">
        <v>1.46</v>
      </c>
      <c r="K6" s="32">
        <v>0.16</v>
      </c>
      <c r="L6" s="32">
        <v>0.14000000000000001</v>
      </c>
      <c r="M6" s="32">
        <v>0.18</v>
      </c>
    </row>
    <row r="7" spans="1:13" ht="15.75" x14ac:dyDescent="0.25">
      <c r="A7" s="16">
        <v>304</v>
      </c>
      <c r="B7" s="3" t="s">
        <v>41</v>
      </c>
      <c r="C7" s="11">
        <v>200</v>
      </c>
      <c r="D7" s="11">
        <v>2.9</v>
      </c>
      <c r="E7" s="11">
        <v>2.8</v>
      </c>
      <c r="F7" s="11">
        <v>14.9</v>
      </c>
      <c r="G7" s="11">
        <v>94</v>
      </c>
      <c r="H7" s="11">
        <v>105.86</v>
      </c>
      <c r="I7" s="11">
        <v>12.18</v>
      </c>
      <c r="J7" s="11">
        <v>0.11</v>
      </c>
      <c r="K7" s="11">
        <v>0.03</v>
      </c>
      <c r="L7" s="11">
        <v>0.12</v>
      </c>
      <c r="M7" s="11">
        <v>0.52</v>
      </c>
    </row>
    <row r="8" spans="1:13" ht="15.75" x14ac:dyDescent="0.25">
      <c r="A8" s="16"/>
      <c r="B8" s="9" t="s">
        <v>22</v>
      </c>
      <c r="C8" s="8">
        <f t="shared" ref="C8:M8" si="0">SUM(C5:C7)</f>
        <v>565</v>
      </c>
      <c r="D8" s="8">
        <f t="shared" si="0"/>
        <v>12.5</v>
      </c>
      <c r="E8" s="8">
        <f t="shared" si="0"/>
        <v>24.599999999999998</v>
      </c>
      <c r="F8" s="8">
        <f t="shared" si="0"/>
        <v>60.3</v>
      </c>
      <c r="G8" s="8">
        <f t="shared" si="0"/>
        <v>519</v>
      </c>
      <c r="H8" s="8">
        <f t="shared" si="0"/>
        <v>234.88</v>
      </c>
      <c r="I8" s="8">
        <f t="shared" si="0"/>
        <v>79.84</v>
      </c>
      <c r="J8" s="8">
        <f t="shared" si="0"/>
        <v>2.1999999999999997</v>
      </c>
      <c r="K8" s="8">
        <f t="shared" si="0"/>
        <v>0.24000000000000002</v>
      </c>
      <c r="L8" s="8">
        <f t="shared" si="0"/>
        <v>0.29000000000000004</v>
      </c>
      <c r="M8" s="8">
        <f t="shared" si="0"/>
        <v>0.7</v>
      </c>
    </row>
    <row r="9" spans="1:13" ht="15.75" x14ac:dyDescent="0.25">
      <c r="A9" s="16"/>
      <c r="B9" s="9" t="s">
        <v>23</v>
      </c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</row>
    <row r="10" spans="1:13" ht="15.75" x14ac:dyDescent="0.25">
      <c r="A10" s="16">
        <v>300</v>
      </c>
      <c r="B10" s="3" t="s">
        <v>101</v>
      </c>
      <c r="C10" s="11">
        <v>200</v>
      </c>
      <c r="D10" s="11">
        <v>0.2</v>
      </c>
      <c r="E10" s="11">
        <v>0</v>
      </c>
      <c r="F10" s="11">
        <v>9.1</v>
      </c>
      <c r="G10" s="11">
        <v>36</v>
      </c>
      <c r="H10" s="11">
        <v>0.26</v>
      </c>
      <c r="I10" s="11">
        <v>0</v>
      </c>
      <c r="J10" s="11">
        <v>0.03</v>
      </c>
      <c r="K10" s="11">
        <v>0</v>
      </c>
      <c r="L10" s="11">
        <v>0</v>
      </c>
      <c r="M10" s="11">
        <v>0</v>
      </c>
    </row>
    <row r="11" spans="1:13" ht="15.75" x14ac:dyDescent="0.25">
      <c r="A11" s="16">
        <v>1.1000000000000001</v>
      </c>
      <c r="B11" s="3" t="s">
        <v>127</v>
      </c>
      <c r="C11" s="11">
        <v>60</v>
      </c>
      <c r="D11" s="11">
        <v>4.0999999999999996</v>
      </c>
      <c r="E11" s="11">
        <v>2.7</v>
      </c>
      <c r="F11" s="11">
        <v>0</v>
      </c>
      <c r="G11" s="11">
        <v>41</v>
      </c>
      <c r="H11" s="11">
        <v>5.63</v>
      </c>
      <c r="I11" s="11">
        <v>4.82</v>
      </c>
      <c r="J11" s="11">
        <v>0.85</v>
      </c>
      <c r="K11" s="11">
        <v>0.01</v>
      </c>
      <c r="L11" s="11">
        <v>0.02</v>
      </c>
      <c r="M11" s="11">
        <v>0</v>
      </c>
    </row>
    <row r="12" spans="1:13" ht="15.75" x14ac:dyDescent="0.25">
      <c r="A12" s="16"/>
      <c r="B12" s="9" t="s">
        <v>22</v>
      </c>
      <c r="C12" s="8">
        <f>SUM(C10:C11)</f>
        <v>260</v>
      </c>
      <c r="D12" s="8">
        <f t="shared" ref="D12:M12" si="1">SUM(D10:D11)</f>
        <v>4.3</v>
      </c>
      <c r="E12" s="8">
        <f t="shared" si="1"/>
        <v>2.7</v>
      </c>
      <c r="F12" s="8">
        <f t="shared" si="1"/>
        <v>9.1</v>
      </c>
      <c r="G12" s="8">
        <f t="shared" si="1"/>
        <v>77</v>
      </c>
      <c r="H12" s="8">
        <f t="shared" si="1"/>
        <v>5.89</v>
      </c>
      <c r="I12" s="8">
        <f t="shared" si="1"/>
        <v>4.82</v>
      </c>
      <c r="J12" s="8">
        <f t="shared" si="1"/>
        <v>0.88</v>
      </c>
      <c r="K12" s="8">
        <f t="shared" si="1"/>
        <v>0.01</v>
      </c>
      <c r="L12" s="8">
        <f t="shared" si="1"/>
        <v>0.02</v>
      </c>
      <c r="M12" s="8">
        <f t="shared" si="1"/>
        <v>0</v>
      </c>
    </row>
    <row r="13" spans="1:13" ht="15.75" x14ac:dyDescent="0.25">
      <c r="A13" s="16"/>
      <c r="B13" s="9" t="s">
        <v>26</v>
      </c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</row>
    <row r="14" spans="1:13" ht="15.75" x14ac:dyDescent="0.25">
      <c r="A14" s="3">
        <v>42</v>
      </c>
      <c r="B14" s="3" t="s">
        <v>121</v>
      </c>
      <c r="C14" s="33">
        <v>100</v>
      </c>
      <c r="D14" s="33">
        <v>1.4</v>
      </c>
      <c r="E14" s="33">
        <v>2.6</v>
      </c>
      <c r="F14" s="33">
        <v>8.1999999999999993</v>
      </c>
      <c r="G14" s="33">
        <v>66</v>
      </c>
      <c r="H14" s="33">
        <v>28.03</v>
      </c>
      <c r="I14" s="33">
        <v>19.489999999999998</v>
      </c>
      <c r="J14" s="33">
        <v>0.84</v>
      </c>
      <c r="K14" s="33">
        <v>0.05</v>
      </c>
      <c r="L14" s="33">
        <v>0.04</v>
      </c>
      <c r="M14" s="33">
        <v>13.28</v>
      </c>
    </row>
    <row r="15" spans="1:13" ht="15.75" x14ac:dyDescent="0.25">
      <c r="A15" s="16">
        <v>65</v>
      </c>
      <c r="B15" s="3" t="s">
        <v>102</v>
      </c>
      <c r="C15" s="32">
        <v>300</v>
      </c>
      <c r="D15" s="32">
        <v>9</v>
      </c>
      <c r="E15" s="32">
        <v>5.4</v>
      </c>
      <c r="F15" s="32">
        <v>38.9</v>
      </c>
      <c r="G15" s="32">
        <v>253</v>
      </c>
      <c r="H15" s="32">
        <v>46.41</v>
      </c>
      <c r="I15" s="32">
        <v>52.31</v>
      </c>
      <c r="J15" s="32">
        <v>2.77</v>
      </c>
      <c r="K15" s="32">
        <v>0.24</v>
      </c>
      <c r="L15" s="32">
        <v>0.1</v>
      </c>
      <c r="M15" s="32">
        <v>5.59</v>
      </c>
    </row>
    <row r="16" spans="1:13" ht="15.75" x14ac:dyDescent="0.25">
      <c r="A16" s="16">
        <v>2.2000000000000002</v>
      </c>
      <c r="B16" s="3" t="s">
        <v>103</v>
      </c>
      <c r="C16" s="11">
        <v>120</v>
      </c>
      <c r="D16" s="11">
        <v>18.54</v>
      </c>
      <c r="E16" s="11">
        <v>12.45</v>
      </c>
      <c r="F16" s="11">
        <v>7.21</v>
      </c>
      <c r="G16" s="11">
        <v>216</v>
      </c>
      <c r="H16" s="11">
        <v>35.58</v>
      </c>
      <c r="I16" s="11">
        <v>20.75</v>
      </c>
      <c r="J16" s="11">
        <v>0.92</v>
      </c>
      <c r="K16" s="11">
        <v>0.04</v>
      </c>
      <c r="L16" s="11">
        <v>0.09</v>
      </c>
      <c r="M16" s="11">
        <v>0.35</v>
      </c>
    </row>
    <row r="17" spans="1:13" ht="15.75" x14ac:dyDescent="0.25">
      <c r="A17" s="16">
        <v>227</v>
      </c>
      <c r="B17" s="3" t="s">
        <v>55</v>
      </c>
      <c r="C17" s="33">
        <v>185</v>
      </c>
      <c r="D17" s="33">
        <v>6.5</v>
      </c>
      <c r="E17" s="33">
        <v>4.4000000000000004</v>
      </c>
      <c r="F17" s="33">
        <v>40</v>
      </c>
      <c r="G17" s="33">
        <v>233</v>
      </c>
      <c r="H17" s="33">
        <v>11.06</v>
      </c>
      <c r="I17" s="33">
        <v>8.77</v>
      </c>
      <c r="J17" s="33">
        <v>0.88</v>
      </c>
      <c r="K17" s="33">
        <v>0.08</v>
      </c>
      <c r="L17" s="33">
        <v>0.02</v>
      </c>
      <c r="M17" s="33">
        <v>0</v>
      </c>
    </row>
    <row r="18" spans="1:13" ht="15.75" x14ac:dyDescent="0.25">
      <c r="A18" s="16">
        <v>309</v>
      </c>
      <c r="B18" s="3" t="s">
        <v>48</v>
      </c>
      <c r="C18" s="11">
        <v>200</v>
      </c>
      <c r="D18" s="11">
        <v>1.2</v>
      </c>
      <c r="E18" s="11">
        <v>0.1</v>
      </c>
      <c r="F18" s="11">
        <v>29.5</v>
      </c>
      <c r="G18" s="11">
        <v>127</v>
      </c>
      <c r="H18" s="11">
        <v>34.67</v>
      </c>
      <c r="I18" s="11">
        <v>21.7</v>
      </c>
      <c r="J18" s="11">
        <v>0.73</v>
      </c>
      <c r="K18" s="11">
        <v>0.02</v>
      </c>
      <c r="L18" s="11">
        <v>0.04</v>
      </c>
      <c r="M18" s="11">
        <v>0.16</v>
      </c>
    </row>
    <row r="19" spans="1:13" ht="15.75" x14ac:dyDescent="0.25">
      <c r="A19" s="16">
        <v>1.5</v>
      </c>
      <c r="B19" s="3" t="s">
        <v>20</v>
      </c>
      <c r="C19" s="11">
        <v>70</v>
      </c>
      <c r="D19" s="11">
        <v>3.1</v>
      </c>
      <c r="E19" s="11">
        <v>7</v>
      </c>
      <c r="F19" s="11">
        <v>33.799999999999997</v>
      </c>
      <c r="G19" s="11">
        <v>172.2</v>
      </c>
      <c r="H19" s="11">
        <v>16.100000000000001</v>
      </c>
      <c r="I19" s="11">
        <v>23.1</v>
      </c>
      <c r="J19" s="11">
        <v>1.4</v>
      </c>
      <c r="K19" s="11">
        <v>0.11</v>
      </c>
      <c r="L19" s="11">
        <v>0.04</v>
      </c>
      <c r="M19" s="11">
        <v>0</v>
      </c>
    </row>
    <row r="20" spans="1:13" ht="15.75" x14ac:dyDescent="0.25">
      <c r="A20" s="16">
        <v>1.6</v>
      </c>
      <c r="B20" s="3" t="s">
        <v>21</v>
      </c>
      <c r="C20" s="11">
        <v>40</v>
      </c>
      <c r="D20" s="11">
        <v>2.6</v>
      </c>
      <c r="E20" s="11">
        <v>0.48</v>
      </c>
      <c r="F20" s="11">
        <v>13.3</v>
      </c>
      <c r="G20" s="11">
        <v>77.2</v>
      </c>
      <c r="H20" s="11">
        <v>14</v>
      </c>
      <c r="I20" s="11">
        <v>18.8</v>
      </c>
      <c r="J20" s="11">
        <v>1.56</v>
      </c>
      <c r="K20" s="11">
        <v>7.0000000000000007E-2</v>
      </c>
      <c r="L20" s="11">
        <v>0.02</v>
      </c>
      <c r="M20" s="11">
        <v>0</v>
      </c>
    </row>
    <row r="21" spans="1:13" ht="15.75" x14ac:dyDescent="0.25">
      <c r="A21" s="16"/>
      <c r="B21" s="9" t="s">
        <v>22</v>
      </c>
      <c r="C21" s="8">
        <f t="shared" ref="C21:M21" si="2">SUM(C14:C20)</f>
        <v>1015</v>
      </c>
      <c r="D21" s="8">
        <f t="shared" si="2"/>
        <v>42.34</v>
      </c>
      <c r="E21" s="8">
        <f t="shared" si="2"/>
        <v>32.43</v>
      </c>
      <c r="F21" s="8">
        <f t="shared" si="2"/>
        <v>170.91000000000003</v>
      </c>
      <c r="G21" s="8">
        <f t="shared" si="2"/>
        <v>1144.4000000000001</v>
      </c>
      <c r="H21" s="8">
        <f t="shared" si="2"/>
        <v>185.85</v>
      </c>
      <c r="I21" s="8">
        <f t="shared" si="2"/>
        <v>164.92000000000002</v>
      </c>
      <c r="J21" s="8">
        <f t="shared" si="2"/>
        <v>9.1000000000000014</v>
      </c>
      <c r="K21" s="8">
        <f t="shared" si="2"/>
        <v>0.6100000000000001</v>
      </c>
      <c r="L21" s="8">
        <f t="shared" si="2"/>
        <v>0.35</v>
      </c>
      <c r="M21" s="8">
        <f t="shared" si="2"/>
        <v>19.38</v>
      </c>
    </row>
    <row r="22" spans="1:13" ht="15.75" x14ac:dyDescent="0.25">
      <c r="A22" s="16"/>
      <c r="B22" s="3" t="s">
        <v>30</v>
      </c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</row>
    <row r="23" spans="1:13" ht="15.75" x14ac:dyDescent="0.25">
      <c r="A23" s="16">
        <v>300</v>
      </c>
      <c r="B23" s="3" t="s">
        <v>120</v>
      </c>
      <c r="C23" s="11">
        <v>200</v>
      </c>
      <c r="D23" s="11">
        <v>0</v>
      </c>
      <c r="E23" s="11">
        <v>0</v>
      </c>
      <c r="F23" s="11">
        <v>15.8</v>
      </c>
      <c r="G23" s="11">
        <v>60</v>
      </c>
      <c r="H23" s="11">
        <v>0.22</v>
      </c>
      <c r="I23" s="11">
        <v>0.12</v>
      </c>
      <c r="J23" s="11">
        <v>0.03</v>
      </c>
      <c r="K23" s="11">
        <v>0.3</v>
      </c>
      <c r="L23" s="11">
        <v>0.38</v>
      </c>
      <c r="M23" s="11">
        <v>0.11</v>
      </c>
    </row>
    <row r="24" spans="1:13" ht="15.75" x14ac:dyDescent="0.25">
      <c r="A24" s="16">
        <v>239</v>
      </c>
      <c r="B24" s="3" t="s">
        <v>104</v>
      </c>
      <c r="C24" s="11">
        <v>170</v>
      </c>
      <c r="D24" s="11">
        <v>28.9</v>
      </c>
      <c r="E24" s="11">
        <v>20.3</v>
      </c>
      <c r="F24" s="11">
        <v>43.2</v>
      </c>
      <c r="G24" s="11">
        <v>475</v>
      </c>
      <c r="H24" s="11">
        <v>281</v>
      </c>
      <c r="I24" s="11">
        <v>42.53</v>
      </c>
      <c r="J24" s="11">
        <v>1.08</v>
      </c>
      <c r="K24" s="11">
        <v>0.1</v>
      </c>
      <c r="L24" s="11">
        <v>0.43</v>
      </c>
      <c r="M24" s="11">
        <v>0.56000000000000005</v>
      </c>
    </row>
    <row r="25" spans="1:13" ht="15.75" x14ac:dyDescent="0.25">
      <c r="A25" s="16"/>
      <c r="B25" s="3" t="s">
        <v>45</v>
      </c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</row>
    <row r="26" spans="1:13" ht="15.75" x14ac:dyDescent="0.25">
      <c r="A26" s="16"/>
      <c r="B26" s="9" t="s">
        <v>22</v>
      </c>
      <c r="C26" s="8">
        <f>SUM(C23:C24)</f>
        <v>370</v>
      </c>
      <c r="D26" s="8">
        <f t="shared" ref="D26:M26" si="3">SUM(D23:D24)</f>
        <v>28.9</v>
      </c>
      <c r="E26" s="8">
        <f t="shared" si="3"/>
        <v>20.3</v>
      </c>
      <c r="F26" s="8">
        <f t="shared" si="3"/>
        <v>59</v>
      </c>
      <c r="G26" s="8">
        <f t="shared" si="3"/>
        <v>535</v>
      </c>
      <c r="H26" s="8">
        <f t="shared" si="3"/>
        <v>281.22000000000003</v>
      </c>
      <c r="I26" s="8">
        <f t="shared" si="3"/>
        <v>42.65</v>
      </c>
      <c r="J26" s="8">
        <f t="shared" si="3"/>
        <v>1.1100000000000001</v>
      </c>
      <c r="K26" s="8">
        <f t="shared" si="3"/>
        <v>0.4</v>
      </c>
      <c r="L26" s="8">
        <f t="shared" si="3"/>
        <v>0.81</v>
      </c>
      <c r="M26" s="8">
        <f t="shared" si="3"/>
        <v>0.67</v>
      </c>
    </row>
    <row r="27" spans="1:13" ht="15.75" x14ac:dyDescent="0.25">
      <c r="A27" s="16"/>
      <c r="B27" s="3" t="s">
        <v>32</v>
      </c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</row>
    <row r="28" spans="1:13" ht="15.75" x14ac:dyDescent="0.25">
      <c r="A28" s="16">
        <v>6</v>
      </c>
      <c r="B28" s="3" t="s">
        <v>94</v>
      </c>
      <c r="C28" s="33">
        <v>100</v>
      </c>
      <c r="D28" s="33">
        <v>2.1</v>
      </c>
      <c r="E28" s="33">
        <v>4.5</v>
      </c>
      <c r="F28" s="33">
        <v>10.3</v>
      </c>
      <c r="G28" s="33">
        <v>94</v>
      </c>
      <c r="H28" s="33">
        <v>58.83</v>
      </c>
      <c r="I28" s="33">
        <v>20.53</v>
      </c>
      <c r="J28" s="33">
        <v>0.75</v>
      </c>
      <c r="K28" s="33">
        <v>0.03</v>
      </c>
      <c r="L28" s="33">
        <v>0.05</v>
      </c>
      <c r="M28" s="33">
        <v>21.65</v>
      </c>
    </row>
    <row r="29" spans="1:13" ht="15.75" x14ac:dyDescent="0.25">
      <c r="A29" s="16">
        <v>80</v>
      </c>
      <c r="B29" s="3" t="s">
        <v>105</v>
      </c>
      <c r="C29" s="11">
        <v>120</v>
      </c>
      <c r="D29" s="11">
        <v>10.7</v>
      </c>
      <c r="E29" s="11">
        <v>5.2</v>
      </c>
      <c r="F29" s="11">
        <v>5.6</v>
      </c>
      <c r="G29" s="11">
        <v>113</v>
      </c>
      <c r="H29" s="11">
        <v>9.7100000000000009</v>
      </c>
      <c r="I29" s="11">
        <v>11.61</v>
      </c>
      <c r="J29" s="11">
        <v>0.34</v>
      </c>
      <c r="K29" s="11">
        <v>0.02</v>
      </c>
      <c r="L29" s="11">
        <v>0.02</v>
      </c>
      <c r="M29" s="11">
        <v>1.55</v>
      </c>
    </row>
    <row r="30" spans="1:13" ht="15.75" x14ac:dyDescent="0.25">
      <c r="A30" s="16">
        <v>146</v>
      </c>
      <c r="B30" s="3" t="s">
        <v>43</v>
      </c>
      <c r="C30" s="11">
        <v>200</v>
      </c>
      <c r="D30" s="11">
        <v>4.0999999999999996</v>
      </c>
      <c r="E30" s="11">
        <v>6.3</v>
      </c>
      <c r="F30" s="11">
        <v>26.7</v>
      </c>
      <c r="G30" s="11">
        <v>187</v>
      </c>
      <c r="H30" s="11">
        <v>47.47</v>
      </c>
      <c r="I30" s="11">
        <v>37.869999999999997</v>
      </c>
      <c r="J30" s="11">
        <v>1.38</v>
      </c>
      <c r="K30" s="11">
        <v>0.16</v>
      </c>
      <c r="L30" s="11">
        <v>0.14000000000000001</v>
      </c>
      <c r="M30" s="11">
        <v>13.84</v>
      </c>
    </row>
    <row r="31" spans="1:13" ht="15.75" x14ac:dyDescent="0.25">
      <c r="A31" s="16">
        <v>302</v>
      </c>
      <c r="B31" s="3" t="s">
        <v>50</v>
      </c>
      <c r="C31" s="11">
        <v>200</v>
      </c>
      <c r="D31" s="11">
        <v>0.2</v>
      </c>
      <c r="E31" s="11">
        <v>0</v>
      </c>
      <c r="F31" s="11">
        <v>9.3000000000000007</v>
      </c>
      <c r="G31" s="11">
        <v>38</v>
      </c>
      <c r="H31" s="11">
        <v>2.73</v>
      </c>
      <c r="I31" s="11">
        <v>0.73</v>
      </c>
      <c r="J31" s="11">
        <v>0.06</v>
      </c>
      <c r="K31" s="11">
        <v>0</v>
      </c>
      <c r="L31" s="11">
        <v>0</v>
      </c>
      <c r="M31" s="11">
        <v>1.1200000000000001</v>
      </c>
    </row>
    <row r="32" spans="1:13" ht="15.75" x14ac:dyDescent="0.25">
      <c r="A32" s="16">
        <v>1.5</v>
      </c>
      <c r="B32" s="3" t="s">
        <v>20</v>
      </c>
      <c r="C32" s="11">
        <v>70</v>
      </c>
      <c r="D32" s="11">
        <v>3.1</v>
      </c>
      <c r="E32" s="11">
        <v>7</v>
      </c>
      <c r="F32" s="11">
        <v>33.799999999999997</v>
      </c>
      <c r="G32" s="11">
        <v>172.2</v>
      </c>
      <c r="H32" s="11">
        <v>16.100000000000001</v>
      </c>
      <c r="I32" s="11">
        <v>23.1</v>
      </c>
      <c r="J32" s="11">
        <v>1.4</v>
      </c>
      <c r="K32" s="11">
        <v>0.11</v>
      </c>
      <c r="L32" s="11">
        <v>0.04</v>
      </c>
      <c r="M32" s="11">
        <v>0</v>
      </c>
    </row>
    <row r="33" spans="1:13" ht="15.75" x14ac:dyDescent="0.25">
      <c r="A33" s="16">
        <v>1.6</v>
      </c>
      <c r="B33" s="3" t="s">
        <v>21</v>
      </c>
      <c r="C33" s="11">
        <v>40</v>
      </c>
      <c r="D33" s="11">
        <v>2.6</v>
      </c>
      <c r="E33" s="11">
        <v>0.48</v>
      </c>
      <c r="F33" s="11">
        <v>13.3</v>
      </c>
      <c r="G33" s="11">
        <v>77.2</v>
      </c>
      <c r="H33" s="11">
        <v>14</v>
      </c>
      <c r="I33" s="11">
        <v>18.8</v>
      </c>
      <c r="J33" s="11">
        <v>1.56</v>
      </c>
      <c r="K33" s="11">
        <v>7.0000000000000007E-2</v>
      </c>
      <c r="L33" s="11">
        <v>0.02</v>
      </c>
      <c r="M33" s="11">
        <v>0</v>
      </c>
    </row>
    <row r="34" spans="1:13" ht="15.75" x14ac:dyDescent="0.25">
      <c r="A34" s="16"/>
      <c r="B34" s="9" t="s">
        <v>22</v>
      </c>
      <c r="C34" s="8">
        <f>SUM(C28:C33)</f>
        <v>730</v>
      </c>
      <c r="D34" s="8">
        <f t="shared" ref="D34:M34" si="4">SUM(D28:D33)</f>
        <v>22.8</v>
      </c>
      <c r="E34" s="8">
        <f t="shared" si="4"/>
        <v>23.48</v>
      </c>
      <c r="F34" s="8">
        <f t="shared" si="4"/>
        <v>99</v>
      </c>
      <c r="G34" s="8">
        <f t="shared" si="4"/>
        <v>681.40000000000009</v>
      </c>
      <c r="H34" s="8">
        <f t="shared" si="4"/>
        <v>148.84</v>
      </c>
      <c r="I34" s="8">
        <f t="shared" si="4"/>
        <v>112.64</v>
      </c>
      <c r="J34" s="8">
        <f t="shared" si="4"/>
        <v>5.49</v>
      </c>
      <c r="K34" s="8">
        <f t="shared" si="4"/>
        <v>0.39</v>
      </c>
      <c r="L34" s="8">
        <f t="shared" si="4"/>
        <v>0.27</v>
      </c>
      <c r="M34" s="8">
        <f t="shared" si="4"/>
        <v>38.159999999999997</v>
      </c>
    </row>
    <row r="35" spans="1:13" ht="15.75" x14ac:dyDescent="0.25">
      <c r="A35" s="16">
        <v>298</v>
      </c>
      <c r="B35" s="3" t="s">
        <v>51</v>
      </c>
      <c r="C35" s="11">
        <v>200</v>
      </c>
      <c r="D35" s="11">
        <v>5.7</v>
      </c>
      <c r="E35" s="11">
        <v>6.3</v>
      </c>
      <c r="F35" s="11">
        <v>17.600000000000001</v>
      </c>
      <c r="G35" s="11">
        <v>151</v>
      </c>
      <c r="H35" s="11">
        <v>235.2</v>
      </c>
      <c r="I35" s="11">
        <v>27.44</v>
      </c>
      <c r="J35" s="11">
        <v>0.23</v>
      </c>
      <c r="K35" s="11">
        <v>0.06</v>
      </c>
      <c r="L35" s="11">
        <v>0.33</v>
      </c>
      <c r="M35" s="11">
        <v>1.37</v>
      </c>
    </row>
    <row r="36" spans="1:13" ht="15.75" x14ac:dyDescent="0.25">
      <c r="A36" s="3"/>
      <c r="B36" s="8" t="s">
        <v>52</v>
      </c>
      <c r="C36" s="8">
        <f t="shared" ref="C36:M36" si="5">C8+C12+C21+C26+C34+C35</f>
        <v>3140</v>
      </c>
      <c r="D36" s="8">
        <f t="shared" si="5"/>
        <v>116.53999999999999</v>
      </c>
      <c r="E36" s="8">
        <f t="shared" si="5"/>
        <v>109.81</v>
      </c>
      <c r="F36" s="8">
        <f t="shared" si="5"/>
        <v>415.91</v>
      </c>
      <c r="G36" s="8">
        <f t="shared" si="5"/>
        <v>3107.8</v>
      </c>
      <c r="H36" s="8">
        <f t="shared" si="5"/>
        <v>1091.8800000000001</v>
      </c>
      <c r="I36" s="8">
        <f t="shared" si="5"/>
        <v>432.31</v>
      </c>
      <c r="J36" s="8">
        <f t="shared" si="5"/>
        <v>19.010000000000002</v>
      </c>
      <c r="K36" s="8">
        <f t="shared" si="5"/>
        <v>1.7100000000000004</v>
      </c>
      <c r="L36" s="8">
        <f t="shared" si="5"/>
        <v>2.0700000000000003</v>
      </c>
      <c r="M36" s="8">
        <f t="shared" si="5"/>
        <v>60.279999999999994</v>
      </c>
    </row>
  </sheetData>
  <mergeCells count="8">
    <mergeCell ref="G2:G3"/>
    <mergeCell ref="H2:J2"/>
    <mergeCell ref="A2:A3"/>
    <mergeCell ref="B2:B3"/>
    <mergeCell ref="C2:C3"/>
    <mergeCell ref="D2:D3"/>
    <mergeCell ref="E2:E3"/>
    <mergeCell ref="F2:F3"/>
  </mergeCells>
  <pageMargins left="0.70866141732283472" right="0.70866141732283472" top="0.74803149606299213" bottom="0.74803149606299213" header="0.31496062992125984" footer="0.31496062992125984"/>
  <pageSetup paperSize="9" scale="80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5"/>
  <sheetViews>
    <sheetView topLeftCell="A10" workbookViewId="0">
      <selection activeCell="A28" sqref="A28:M28"/>
    </sheetView>
  </sheetViews>
  <sheetFormatPr defaultRowHeight="15" x14ac:dyDescent="0.25"/>
  <cols>
    <col min="2" max="2" width="22.7109375" customWidth="1"/>
  </cols>
  <sheetData>
    <row r="1" spans="1:13" ht="15.75" x14ac:dyDescent="0.25">
      <c r="A1" s="1" t="s">
        <v>117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 ht="15.75" x14ac:dyDescent="0.25">
      <c r="A2" s="39" t="s">
        <v>1</v>
      </c>
      <c r="B2" s="39" t="s">
        <v>0</v>
      </c>
      <c r="C2" s="39" t="s">
        <v>7</v>
      </c>
      <c r="D2" s="39" t="s">
        <v>8</v>
      </c>
      <c r="E2" s="39" t="s">
        <v>9</v>
      </c>
      <c r="F2" s="39" t="s">
        <v>10</v>
      </c>
      <c r="G2" s="39" t="s">
        <v>2</v>
      </c>
      <c r="H2" s="41" t="s">
        <v>3</v>
      </c>
      <c r="I2" s="41"/>
      <c r="J2" s="41"/>
      <c r="K2" s="3" t="s">
        <v>11</v>
      </c>
      <c r="L2" s="3"/>
      <c r="M2" s="3"/>
    </row>
    <row r="3" spans="1:13" ht="15.75" x14ac:dyDescent="0.25">
      <c r="A3" s="40"/>
      <c r="B3" s="40"/>
      <c r="C3" s="40"/>
      <c r="D3" s="40"/>
      <c r="E3" s="40"/>
      <c r="F3" s="40"/>
      <c r="G3" s="40"/>
      <c r="H3" s="8" t="s">
        <v>4</v>
      </c>
      <c r="I3" s="9" t="s">
        <v>5</v>
      </c>
      <c r="J3" s="9" t="s">
        <v>6</v>
      </c>
      <c r="K3" s="9" t="s">
        <v>12</v>
      </c>
      <c r="L3" s="9" t="s">
        <v>13</v>
      </c>
      <c r="M3" s="9" t="s">
        <v>14</v>
      </c>
    </row>
    <row r="4" spans="1:13" ht="15.75" x14ac:dyDescent="0.25">
      <c r="A4" s="6"/>
      <c r="B4" s="7" t="s">
        <v>16</v>
      </c>
      <c r="C4" s="7"/>
      <c r="D4" s="7"/>
      <c r="E4" s="7"/>
      <c r="F4" s="7"/>
      <c r="G4" s="7"/>
      <c r="H4" s="7"/>
      <c r="I4" s="3"/>
      <c r="J4" s="3"/>
      <c r="K4" s="3"/>
      <c r="L4" s="3"/>
      <c r="M4" s="3"/>
    </row>
    <row r="5" spans="1:13" ht="15.75" x14ac:dyDescent="0.25">
      <c r="A5" s="15">
        <v>1.3</v>
      </c>
      <c r="B5" s="3" t="s">
        <v>92</v>
      </c>
      <c r="C5" s="11">
        <v>115</v>
      </c>
      <c r="D5" s="11">
        <v>2.4</v>
      </c>
      <c r="E5" s="11">
        <v>12.7</v>
      </c>
      <c r="F5" s="11">
        <v>14.6</v>
      </c>
      <c r="G5" s="11">
        <v>186</v>
      </c>
      <c r="H5" s="11">
        <v>8.6999999999999993</v>
      </c>
      <c r="I5" s="11">
        <v>9.9</v>
      </c>
      <c r="J5" s="11">
        <v>0.63</v>
      </c>
      <c r="K5" s="11">
        <v>0.05</v>
      </c>
      <c r="L5" s="11">
        <v>0.03</v>
      </c>
      <c r="M5" s="11">
        <v>0</v>
      </c>
    </row>
    <row r="6" spans="1:13" ht="15.75" x14ac:dyDescent="0.25">
      <c r="A6" s="3">
        <v>210</v>
      </c>
      <c r="B6" s="3" t="s">
        <v>17</v>
      </c>
      <c r="C6" s="33">
        <v>250</v>
      </c>
      <c r="D6" s="33">
        <v>7.9</v>
      </c>
      <c r="E6" s="33">
        <v>10.8</v>
      </c>
      <c r="F6" s="33">
        <v>41.9</v>
      </c>
      <c r="G6" s="33">
        <v>300</v>
      </c>
      <c r="H6" s="33">
        <v>159.30000000000001</v>
      </c>
      <c r="I6" s="33">
        <v>46.37</v>
      </c>
      <c r="J6" s="33">
        <v>1</v>
      </c>
      <c r="K6" s="33">
        <v>0.15</v>
      </c>
      <c r="L6" s="33">
        <v>0.2</v>
      </c>
      <c r="M6" s="33">
        <v>0.67</v>
      </c>
    </row>
    <row r="7" spans="1:13" ht="15.75" x14ac:dyDescent="0.25">
      <c r="A7" s="16">
        <v>306</v>
      </c>
      <c r="B7" s="3" t="s">
        <v>40</v>
      </c>
      <c r="C7" s="11">
        <v>200</v>
      </c>
      <c r="D7" s="11">
        <v>3.6</v>
      </c>
      <c r="E7" s="11">
        <v>3.3</v>
      </c>
      <c r="F7" s="11">
        <v>13.7</v>
      </c>
      <c r="G7" s="11">
        <v>98</v>
      </c>
      <c r="H7" s="11">
        <v>110.37</v>
      </c>
      <c r="I7" s="11">
        <v>26.97</v>
      </c>
      <c r="J7" s="11">
        <v>0.88</v>
      </c>
      <c r="K7" s="11">
        <v>0.03</v>
      </c>
      <c r="L7" s="11">
        <v>0.13</v>
      </c>
      <c r="M7" s="11">
        <v>0.52</v>
      </c>
    </row>
    <row r="8" spans="1:13" ht="15.75" x14ac:dyDescent="0.25">
      <c r="A8" s="16"/>
      <c r="B8" s="9" t="s">
        <v>22</v>
      </c>
      <c r="C8" s="8">
        <f t="shared" ref="C8:M8" si="0">SUM(C5:C7)</f>
        <v>565</v>
      </c>
      <c r="D8" s="8">
        <f t="shared" si="0"/>
        <v>13.9</v>
      </c>
      <c r="E8" s="8">
        <f t="shared" si="0"/>
        <v>26.8</v>
      </c>
      <c r="F8" s="8">
        <f t="shared" si="0"/>
        <v>70.2</v>
      </c>
      <c r="G8" s="8">
        <f t="shared" si="0"/>
        <v>584</v>
      </c>
      <c r="H8" s="8">
        <f t="shared" si="0"/>
        <v>278.37</v>
      </c>
      <c r="I8" s="8">
        <f t="shared" si="0"/>
        <v>83.24</v>
      </c>
      <c r="J8" s="8">
        <f t="shared" si="0"/>
        <v>2.5099999999999998</v>
      </c>
      <c r="K8" s="8">
        <f t="shared" si="0"/>
        <v>0.23</v>
      </c>
      <c r="L8" s="8">
        <f t="shared" si="0"/>
        <v>0.36</v>
      </c>
      <c r="M8" s="8">
        <f t="shared" si="0"/>
        <v>1.19</v>
      </c>
    </row>
    <row r="9" spans="1:13" ht="15.75" x14ac:dyDescent="0.25">
      <c r="A9" s="16"/>
      <c r="B9" s="3" t="s">
        <v>23</v>
      </c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</row>
    <row r="10" spans="1:13" ht="15.75" x14ac:dyDescent="0.25">
      <c r="A10" s="16">
        <v>239</v>
      </c>
      <c r="B10" s="3" t="s">
        <v>104</v>
      </c>
      <c r="C10" s="11">
        <v>170</v>
      </c>
      <c r="D10" s="11">
        <v>28.9</v>
      </c>
      <c r="E10" s="11">
        <v>20.3</v>
      </c>
      <c r="F10" s="11">
        <v>43.2</v>
      </c>
      <c r="G10" s="11">
        <v>475</v>
      </c>
      <c r="H10" s="11">
        <v>281</v>
      </c>
      <c r="I10" s="11">
        <v>42.53</v>
      </c>
      <c r="J10" s="11">
        <v>1.08</v>
      </c>
      <c r="K10" s="11">
        <v>0.1</v>
      </c>
      <c r="L10" s="11">
        <v>0.43</v>
      </c>
      <c r="M10" s="11">
        <v>0.56000000000000005</v>
      </c>
    </row>
    <row r="11" spans="1:13" ht="15.75" x14ac:dyDescent="0.25">
      <c r="A11" s="16">
        <v>304</v>
      </c>
      <c r="B11" s="3" t="s">
        <v>41</v>
      </c>
      <c r="C11" s="11">
        <v>200</v>
      </c>
      <c r="D11" s="11">
        <v>2.9</v>
      </c>
      <c r="E11" s="11">
        <v>2.8</v>
      </c>
      <c r="F11" s="11">
        <v>14.9</v>
      </c>
      <c r="G11" s="11">
        <v>94</v>
      </c>
      <c r="H11" s="11">
        <v>105.86</v>
      </c>
      <c r="I11" s="11">
        <v>12.18</v>
      </c>
      <c r="J11" s="11">
        <v>0.11</v>
      </c>
      <c r="K11" s="11">
        <v>0.03</v>
      </c>
      <c r="L11" s="11">
        <v>0.12</v>
      </c>
      <c r="M11" s="11">
        <v>0.52</v>
      </c>
    </row>
    <row r="12" spans="1:13" ht="15.75" x14ac:dyDescent="0.25">
      <c r="A12" s="16"/>
      <c r="B12" s="9" t="s">
        <v>22</v>
      </c>
      <c r="C12" s="8">
        <f>SUM(C10:C11)</f>
        <v>370</v>
      </c>
      <c r="D12" s="8">
        <f t="shared" ref="D12:M12" si="1">SUM(D10:D11)</f>
        <v>31.799999999999997</v>
      </c>
      <c r="E12" s="8">
        <f t="shared" si="1"/>
        <v>23.1</v>
      </c>
      <c r="F12" s="8">
        <f t="shared" si="1"/>
        <v>58.1</v>
      </c>
      <c r="G12" s="8">
        <f t="shared" si="1"/>
        <v>569</v>
      </c>
      <c r="H12" s="8">
        <f t="shared" si="1"/>
        <v>386.86</v>
      </c>
      <c r="I12" s="8">
        <f t="shared" si="1"/>
        <v>54.71</v>
      </c>
      <c r="J12" s="8">
        <f t="shared" si="1"/>
        <v>1.1900000000000002</v>
      </c>
      <c r="K12" s="8">
        <f t="shared" si="1"/>
        <v>0.13</v>
      </c>
      <c r="L12" s="8">
        <f t="shared" si="1"/>
        <v>0.55000000000000004</v>
      </c>
      <c r="M12" s="8">
        <f t="shared" si="1"/>
        <v>1.08</v>
      </c>
    </row>
    <row r="13" spans="1:13" ht="15.75" x14ac:dyDescent="0.25">
      <c r="A13" s="16"/>
      <c r="B13" s="3" t="s">
        <v>26</v>
      </c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</row>
    <row r="14" spans="1:13" ht="15.75" x14ac:dyDescent="0.25">
      <c r="A14" s="16">
        <v>15</v>
      </c>
      <c r="B14" s="3" t="s">
        <v>140</v>
      </c>
      <c r="C14" s="11">
        <v>100</v>
      </c>
      <c r="D14" s="11">
        <v>0.8</v>
      </c>
      <c r="E14" s="11">
        <v>4.7</v>
      </c>
      <c r="F14" s="11">
        <v>3.7</v>
      </c>
      <c r="G14" s="11">
        <v>63</v>
      </c>
      <c r="H14" s="11">
        <v>15</v>
      </c>
      <c r="I14" s="11">
        <v>12.07</v>
      </c>
      <c r="J14" s="11">
        <v>0.56000000000000005</v>
      </c>
      <c r="K14" s="11">
        <v>0.03</v>
      </c>
      <c r="L14" s="11">
        <v>0.02</v>
      </c>
      <c r="M14" s="11">
        <v>5.7</v>
      </c>
    </row>
    <row r="15" spans="1:13" ht="15.75" x14ac:dyDescent="0.25">
      <c r="A15" s="16">
        <v>62</v>
      </c>
      <c r="B15" s="3" t="s">
        <v>106</v>
      </c>
      <c r="C15" s="32">
        <v>300</v>
      </c>
      <c r="D15" s="32">
        <v>3.4</v>
      </c>
      <c r="E15" s="32">
        <v>2.8</v>
      </c>
      <c r="F15" s="32">
        <v>21.4</v>
      </c>
      <c r="G15" s="32">
        <v>131</v>
      </c>
      <c r="H15" s="32">
        <v>18.03</v>
      </c>
      <c r="I15" s="32">
        <v>25.12</v>
      </c>
      <c r="J15" s="32">
        <v>1.03</v>
      </c>
      <c r="K15" s="32">
        <v>0.1</v>
      </c>
      <c r="L15" s="32">
        <v>7.0000000000000007E-2</v>
      </c>
      <c r="M15" s="32">
        <v>7.92</v>
      </c>
    </row>
    <row r="16" spans="1:13" ht="15.75" x14ac:dyDescent="0.25">
      <c r="A16" s="16">
        <v>122</v>
      </c>
      <c r="B16" s="3" t="s">
        <v>141</v>
      </c>
      <c r="C16" s="11">
        <v>250</v>
      </c>
      <c r="D16" s="11">
        <v>18.399999999999999</v>
      </c>
      <c r="E16" s="11">
        <v>17.399999999999999</v>
      </c>
      <c r="F16" s="11">
        <v>30.7</v>
      </c>
      <c r="G16" s="11">
        <v>362</v>
      </c>
      <c r="H16" s="11">
        <v>28.99</v>
      </c>
      <c r="I16" s="11">
        <v>57.29</v>
      </c>
      <c r="J16" s="11">
        <v>2.42</v>
      </c>
      <c r="K16" s="11">
        <v>0.11</v>
      </c>
      <c r="L16" s="11">
        <v>0.16</v>
      </c>
      <c r="M16" s="11">
        <v>1.69</v>
      </c>
    </row>
    <row r="17" spans="1:13" ht="15.75" x14ac:dyDescent="0.25">
      <c r="A17" s="16">
        <v>309</v>
      </c>
      <c r="B17" s="3" t="s">
        <v>53</v>
      </c>
      <c r="C17" s="11">
        <v>200</v>
      </c>
      <c r="D17" s="11">
        <v>1.2</v>
      </c>
      <c r="E17" s="11">
        <v>0.1</v>
      </c>
      <c r="F17" s="11">
        <v>29.5</v>
      </c>
      <c r="G17" s="11">
        <v>127</v>
      </c>
      <c r="H17" s="11">
        <v>34.67</v>
      </c>
      <c r="I17" s="11">
        <v>21.7</v>
      </c>
      <c r="J17" s="11">
        <v>0.73</v>
      </c>
      <c r="K17" s="11">
        <v>0.02</v>
      </c>
      <c r="L17" s="11">
        <v>0.04</v>
      </c>
      <c r="M17" s="11">
        <v>0.16</v>
      </c>
    </row>
    <row r="18" spans="1:13" ht="15.75" x14ac:dyDescent="0.25">
      <c r="A18" s="16">
        <v>1.5</v>
      </c>
      <c r="B18" s="3" t="s">
        <v>20</v>
      </c>
      <c r="C18" s="11">
        <v>70</v>
      </c>
      <c r="D18" s="11">
        <v>3.1</v>
      </c>
      <c r="E18" s="11">
        <v>7</v>
      </c>
      <c r="F18" s="11">
        <v>33.799999999999997</v>
      </c>
      <c r="G18" s="11">
        <v>172.2</v>
      </c>
      <c r="H18" s="11">
        <v>16.100000000000001</v>
      </c>
      <c r="I18" s="11">
        <v>23.1</v>
      </c>
      <c r="J18" s="11">
        <v>1.4</v>
      </c>
      <c r="K18" s="11">
        <v>0.11</v>
      </c>
      <c r="L18" s="11">
        <v>0.04</v>
      </c>
      <c r="M18" s="11">
        <v>0</v>
      </c>
    </row>
    <row r="19" spans="1:13" ht="15.75" x14ac:dyDescent="0.25">
      <c r="A19" s="16"/>
      <c r="B19" s="3" t="s">
        <v>21</v>
      </c>
      <c r="C19" s="11">
        <v>40</v>
      </c>
      <c r="D19" s="11">
        <v>2.6</v>
      </c>
      <c r="E19" s="11">
        <v>0.48</v>
      </c>
      <c r="F19" s="11">
        <v>13.3</v>
      </c>
      <c r="G19" s="11">
        <v>77.2</v>
      </c>
      <c r="H19" s="11">
        <v>14</v>
      </c>
      <c r="I19" s="11">
        <v>18.8</v>
      </c>
      <c r="J19" s="11">
        <v>1.56</v>
      </c>
      <c r="K19" s="11">
        <v>7.0000000000000007E-2</v>
      </c>
      <c r="L19" s="11">
        <v>0.02</v>
      </c>
      <c r="M19" s="11">
        <v>0</v>
      </c>
    </row>
    <row r="20" spans="1:13" ht="15.75" x14ac:dyDescent="0.25">
      <c r="A20" s="16"/>
      <c r="B20" s="9" t="s">
        <v>22</v>
      </c>
      <c r="C20" s="8">
        <f t="shared" ref="C20:M20" si="2">SUM(C14:C19)</f>
        <v>960</v>
      </c>
      <c r="D20" s="8">
        <f t="shared" si="2"/>
        <v>29.5</v>
      </c>
      <c r="E20" s="8">
        <f t="shared" si="2"/>
        <v>32.479999999999997</v>
      </c>
      <c r="F20" s="8">
        <f t="shared" si="2"/>
        <v>132.4</v>
      </c>
      <c r="G20" s="8">
        <f t="shared" si="2"/>
        <v>932.40000000000009</v>
      </c>
      <c r="H20" s="8">
        <f t="shared" si="2"/>
        <v>126.78999999999999</v>
      </c>
      <c r="I20" s="8">
        <f t="shared" si="2"/>
        <v>158.08000000000001</v>
      </c>
      <c r="J20" s="8">
        <f t="shared" si="2"/>
        <v>7.7000000000000011</v>
      </c>
      <c r="K20" s="8">
        <f t="shared" si="2"/>
        <v>0.44</v>
      </c>
      <c r="L20" s="8">
        <f t="shared" si="2"/>
        <v>0.35</v>
      </c>
      <c r="M20" s="8">
        <f t="shared" si="2"/>
        <v>15.47</v>
      </c>
    </row>
    <row r="21" spans="1:13" ht="15.75" x14ac:dyDescent="0.25">
      <c r="A21" s="16"/>
      <c r="B21" s="3" t="s">
        <v>30</v>
      </c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</row>
    <row r="22" spans="1:13" ht="15.75" x14ac:dyDescent="0.25">
      <c r="A22" s="16"/>
      <c r="B22" s="3" t="s">
        <v>25</v>
      </c>
      <c r="C22" s="11">
        <v>50</v>
      </c>
      <c r="D22" s="11">
        <v>1.5</v>
      </c>
      <c r="E22" s="11">
        <v>2</v>
      </c>
      <c r="F22" s="11">
        <v>14.9</v>
      </c>
      <c r="G22" s="11">
        <v>83.4</v>
      </c>
      <c r="H22" s="11">
        <v>0</v>
      </c>
      <c r="I22" s="11">
        <v>4</v>
      </c>
      <c r="J22" s="11">
        <v>0.4</v>
      </c>
      <c r="K22" s="11">
        <v>0</v>
      </c>
      <c r="L22" s="11">
        <v>0</v>
      </c>
      <c r="M22" s="11">
        <v>0</v>
      </c>
    </row>
    <row r="23" spans="1:13" ht="15.75" x14ac:dyDescent="0.25">
      <c r="A23" s="16"/>
      <c r="B23" s="3" t="s">
        <v>54</v>
      </c>
      <c r="C23" s="11">
        <v>200</v>
      </c>
      <c r="D23" s="11">
        <v>5.7</v>
      </c>
      <c r="E23" s="11">
        <v>6.3</v>
      </c>
      <c r="F23" s="11">
        <v>17.600000000000001</v>
      </c>
      <c r="G23" s="11">
        <v>151</v>
      </c>
      <c r="H23" s="11">
        <v>235.2</v>
      </c>
      <c r="I23" s="11">
        <v>27.44</v>
      </c>
      <c r="J23" s="11">
        <v>0.23</v>
      </c>
      <c r="K23" s="11">
        <v>0.06</v>
      </c>
      <c r="L23" s="11">
        <v>0.33</v>
      </c>
      <c r="M23" s="11">
        <v>1.37</v>
      </c>
    </row>
    <row r="24" spans="1:13" ht="15.75" x14ac:dyDescent="0.25">
      <c r="A24" s="16"/>
      <c r="B24" s="3" t="s">
        <v>45</v>
      </c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</row>
    <row r="25" spans="1:13" ht="15.75" x14ac:dyDescent="0.25">
      <c r="A25" s="16"/>
      <c r="B25" s="9" t="s">
        <v>22</v>
      </c>
      <c r="C25" s="8">
        <f>SUM(C22:C23)</f>
        <v>250</v>
      </c>
      <c r="D25" s="8">
        <f t="shared" ref="D25:M25" si="3">SUM(D22:D23)</f>
        <v>7.2</v>
      </c>
      <c r="E25" s="8">
        <f t="shared" si="3"/>
        <v>8.3000000000000007</v>
      </c>
      <c r="F25" s="8">
        <f t="shared" si="3"/>
        <v>32.5</v>
      </c>
      <c r="G25" s="8">
        <f t="shared" si="3"/>
        <v>234.4</v>
      </c>
      <c r="H25" s="8">
        <f t="shared" si="3"/>
        <v>235.2</v>
      </c>
      <c r="I25" s="8">
        <f t="shared" si="3"/>
        <v>31.44</v>
      </c>
      <c r="J25" s="8">
        <f t="shared" si="3"/>
        <v>0.63</v>
      </c>
      <c r="K25" s="8">
        <f t="shared" si="3"/>
        <v>0.06</v>
      </c>
      <c r="L25" s="8">
        <f t="shared" si="3"/>
        <v>0.33</v>
      </c>
      <c r="M25" s="8">
        <f t="shared" si="3"/>
        <v>1.37</v>
      </c>
    </row>
    <row r="26" spans="1:13" ht="15.75" x14ac:dyDescent="0.25">
      <c r="A26" s="16"/>
      <c r="B26" s="9" t="s">
        <v>32</v>
      </c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</row>
    <row r="27" spans="1:13" ht="15.75" x14ac:dyDescent="0.25">
      <c r="A27" s="16">
        <v>32</v>
      </c>
      <c r="B27" s="3" t="s">
        <v>113</v>
      </c>
      <c r="C27" s="11">
        <v>100</v>
      </c>
      <c r="D27" s="11">
        <v>1.7</v>
      </c>
      <c r="E27" s="11">
        <v>7.4</v>
      </c>
      <c r="F27" s="11">
        <v>7.4</v>
      </c>
      <c r="G27" s="11">
        <v>108</v>
      </c>
      <c r="H27" s="11">
        <v>33.4</v>
      </c>
      <c r="I27" s="11">
        <v>20.86</v>
      </c>
      <c r="J27" s="11">
        <v>1.1299999999999999</v>
      </c>
      <c r="K27" s="11">
        <v>0.04</v>
      </c>
      <c r="L27" s="11">
        <v>0.04</v>
      </c>
      <c r="M27" s="11">
        <v>4.58</v>
      </c>
    </row>
    <row r="28" spans="1:13" ht="15.75" x14ac:dyDescent="0.25">
      <c r="A28" s="16">
        <v>128</v>
      </c>
      <c r="B28" s="3" t="s">
        <v>139</v>
      </c>
      <c r="C28" s="33">
        <v>120</v>
      </c>
      <c r="D28" s="33">
        <v>24.1</v>
      </c>
      <c r="E28" s="33">
        <v>16.8</v>
      </c>
      <c r="F28" s="33">
        <v>16.2</v>
      </c>
      <c r="G28" s="33">
        <v>316</v>
      </c>
      <c r="H28" s="33">
        <v>29.1</v>
      </c>
      <c r="I28" s="33">
        <v>27.89</v>
      </c>
      <c r="J28" s="33">
        <v>7.51</v>
      </c>
      <c r="K28" s="33">
        <v>0.28000000000000003</v>
      </c>
      <c r="L28" s="33">
        <v>2.04</v>
      </c>
      <c r="M28" s="33">
        <v>14.16</v>
      </c>
    </row>
    <row r="29" spans="1:13" ht="15.75" x14ac:dyDescent="0.25">
      <c r="A29" s="16">
        <v>227</v>
      </c>
      <c r="B29" s="3" t="s">
        <v>55</v>
      </c>
      <c r="C29" s="11">
        <v>185</v>
      </c>
      <c r="D29" s="11">
        <v>6.5</v>
      </c>
      <c r="E29" s="11">
        <v>4.4000000000000004</v>
      </c>
      <c r="F29" s="11">
        <v>40</v>
      </c>
      <c r="G29" s="11">
        <v>233</v>
      </c>
      <c r="H29" s="11">
        <v>11.06</v>
      </c>
      <c r="I29" s="11">
        <v>8.77</v>
      </c>
      <c r="J29" s="11">
        <v>0.88</v>
      </c>
      <c r="K29" s="11">
        <v>0.08</v>
      </c>
      <c r="L29" s="11">
        <v>0.02</v>
      </c>
      <c r="M29" s="11">
        <v>0</v>
      </c>
    </row>
    <row r="30" spans="1:13" ht="15.75" x14ac:dyDescent="0.25">
      <c r="A30" s="16"/>
      <c r="B30" s="3" t="s">
        <v>50</v>
      </c>
      <c r="C30" s="11">
        <v>200</v>
      </c>
      <c r="D30" s="11">
        <v>0.2</v>
      </c>
      <c r="E30" s="11">
        <v>0</v>
      </c>
      <c r="F30" s="11">
        <v>9.3000000000000007</v>
      </c>
      <c r="G30" s="11">
        <v>38</v>
      </c>
      <c r="H30" s="11">
        <v>2.73</v>
      </c>
      <c r="I30" s="11">
        <v>0.73</v>
      </c>
      <c r="J30" s="11">
        <v>0.06</v>
      </c>
      <c r="K30" s="11">
        <v>0</v>
      </c>
      <c r="L30" s="11">
        <v>0</v>
      </c>
      <c r="M30" s="11">
        <v>1.1200000000000001</v>
      </c>
    </row>
    <row r="31" spans="1:13" ht="15.75" x14ac:dyDescent="0.25">
      <c r="A31" s="16">
        <v>1.5</v>
      </c>
      <c r="B31" s="3" t="s">
        <v>20</v>
      </c>
      <c r="C31" s="11">
        <v>70</v>
      </c>
      <c r="D31" s="11">
        <v>3.1</v>
      </c>
      <c r="E31" s="11">
        <v>7</v>
      </c>
      <c r="F31" s="11">
        <v>33.799999999999997</v>
      </c>
      <c r="G31" s="11">
        <v>172.2</v>
      </c>
      <c r="H31" s="11">
        <v>16.100000000000001</v>
      </c>
      <c r="I31" s="11">
        <v>23.1</v>
      </c>
      <c r="J31" s="11">
        <v>1.4</v>
      </c>
      <c r="K31" s="11">
        <v>0.11</v>
      </c>
      <c r="L31" s="11">
        <v>0.04</v>
      </c>
      <c r="M31" s="11">
        <v>0</v>
      </c>
    </row>
    <row r="32" spans="1:13" ht="15.75" x14ac:dyDescent="0.25">
      <c r="A32" s="16">
        <v>1.6</v>
      </c>
      <c r="B32" s="3" t="s">
        <v>21</v>
      </c>
      <c r="C32" s="11">
        <v>40</v>
      </c>
      <c r="D32" s="11">
        <v>2.6</v>
      </c>
      <c r="E32" s="11">
        <v>0.48</v>
      </c>
      <c r="F32" s="11">
        <v>13.3</v>
      </c>
      <c r="G32" s="11">
        <v>77.2</v>
      </c>
      <c r="H32" s="11">
        <v>14</v>
      </c>
      <c r="I32" s="11">
        <v>18.8</v>
      </c>
      <c r="J32" s="11">
        <v>1.56</v>
      </c>
      <c r="K32" s="11">
        <v>7.0000000000000007E-2</v>
      </c>
      <c r="L32" s="11">
        <v>0.02</v>
      </c>
      <c r="M32" s="11">
        <v>0</v>
      </c>
    </row>
    <row r="33" spans="1:13" ht="15.75" x14ac:dyDescent="0.25">
      <c r="A33" s="16"/>
      <c r="B33" s="9" t="s">
        <v>22</v>
      </c>
      <c r="C33" s="8">
        <f>SUM(C27:C32)</f>
        <v>715</v>
      </c>
      <c r="D33" s="8">
        <f t="shared" ref="D33:M33" si="4">SUM(D27:D32)</f>
        <v>38.200000000000003</v>
      </c>
      <c r="E33" s="8">
        <f t="shared" si="4"/>
        <v>36.08</v>
      </c>
      <c r="F33" s="8">
        <f t="shared" si="4"/>
        <v>120</v>
      </c>
      <c r="G33" s="8">
        <f t="shared" si="4"/>
        <v>944.40000000000009</v>
      </c>
      <c r="H33" s="8">
        <f t="shared" si="4"/>
        <v>106.39000000000001</v>
      </c>
      <c r="I33" s="8">
        <f t="shared" si="4"/>
        <v>100.14999999999999</v>
      </c>
      <c r="J33" s="8">
        <f t="shared" si="4"/>
        <v>12.540000000000003</v>
      </c>
      <c r="K33" s="8">
        <f t="shared" si="4"/>
        <v>0.58000000000000007</v>
      </c>
      <c r="L33" s="8">
        <f t="shared" si="4"/>
        <v>2.16</v>
      </c>
      <c r="M33" s="8">
        <f t="shared" si="4"/>
        <v>19.860000000000003</v>
      </c>
    </row>
    <row r="34" spans="1:13" ht="15.75" x14ac:dyDescent="0.25">
      <c r="A34" s="16">
        <v>298</v>
      </c>
      <c r="B34" s="3" t="s">
        <v>56</v>
      </c>
      <c r="C34" s="11">
        <v>200</v>
      </c>
      <c r="D34" s="11">
        <v>5.7</v>
      </c>
      <c r="E34" s="11">
        <v>6.3</v>
      </c>
      <c r="F34" s="11">
        <v>17.600000000000001</v>
      </c>
      <c r="G34" s="11">
        <v>151</v>
      </c>
      <c r="H34" s="11">
        <v>235.2</v>
      </c>
      <c r="I34" s="11">
        <v>27.44</v>
      </c>
      <c r="J34" s="11">
        <v>0.23</v>
      </c>
      <c r="K34" s="11">
        <v>0.06</v>
      </c>
      <c r="L34" s="11">
        <v>0.33</v>
      </c>
      <c r="M34" s="11">
        <v>1.37</v>
      </c>
    </row>
    <row r="35" spans="1:13" ht="15.75" x14ac:dyDescent="0.25">
      <c r="A35" s="16"/>
      <c r="B35" s="9" t="s">
        <v>57</v>
      </c>
      <c r="C35" s="8">
        <f>C8+C12+C20+C25+C34+C33</f>
        <v>3060</v>
      </c>
      <c r="D35" s="8">
        <f t="shared" ref="D35:M35" si="5">D8+D12+D20+D25+D34</f>
        <v>88.1</v>
      </c>
      <c r="E35" s="8">
        <f t="shared" si="5"/>
        <v>96.97999999999999</v>
      </c>
      <c r="F35" s="8">
        <f t="shared" si="5"/>
        <v>310.80000000000007</v>
      </c>
      <c r="G35" s="8">
        <f t="shared" si="5"/>
        <v>2470.8000000000002</v>
      </c>
      <c r="H35" s="8">
        <f t="shared" si="5"/>
        <v>1262.42</v>
      </c>
      <c r="I35" s="8">
        <f t="shared" si="5"/>
        <v>354.90999999999997</v>
      </c>
      <c r="J35" s="8">
        <f t="shared" si="5"/>
        <v>12.260000000000003</v>
      </c>
      <c r="K35" s="8">
        <f t="shared" si="5"/>
        <v>0.92000000000000015</v>
      </c>
      <c r="L35" s="8">
        <f t="shared" si="5"/>
        <v>1.9200000000000002</v>
      </c>
      <c r="M35" s="8">
        <f t="shared" si="5"/>
        <v>20.480000000000004</v>
      </c>
    </row>
  </sheetData>
  <mergeCells count="8">
    <mergeCell ref="G2:G3"/>
    <mergeCell ref="H2:J2"/>
    <mergeCell ref="A2:A3"/>
    <mergeCell ref="B2:B3"/>
    <mergeCell ref="C2:C3"/>
    <mergeCell ref="D2:D3"/>
    <mergeCell ref="E2:E3"/>
    <mergeCell ref="F2:F3"/>
  </mergeCells>
  <pageMargins left="0.70866141732283472" right="0.70866141732283472" top="0.74803149606299213" bottom="0.74803149606299213" header="0.31496062992125984" footer="0.31496062992125984"/>
  <pageSetup paperSize="9" scale="80" orientation="landscape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6"/>
  <sheetViews>
    <sheetView topLeftCell="A10" workbookViewId="0">
      <selection activeCell="B15" sqref="B15:N15"/>
    </sheetView>
  </sheetViews>
  <sheetFormatPr defaultRowHeight="15" x14ac:dyDescent="0.25"/>
  <cols>
    <col min="3" max="3" width="27" customWidth="1"/>
  </cols>
  <sheetData>
    <row r="1" spans="1:14" ht="15.75" x14ac:dyDescent="0.25">
      <c r="A1" s="10" t="s">
        <v>58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.75" x14ac:dyDescent="0.25">
      <c r="A2" s="34"/>
      <c r="B2" s="39" t="s">
        <v>1</v>
      </c>
      <c r="C2" s="39" t="s">
        <v>0</v>
      </c>
      <c r="D2" s="39" t="s">
        <v>7</v>
      </c>
      <c r="E2" s="39" t="s">
        <v>8</v>
      </c>
      <c r="F2" s="39" t="s">
        <v>9</v>
      </c>
      <c r="G2" s="39" t="s">
        <v>10</v>
      </c>
      <c r="H2" s="39" t="s">
        <v>2</v>
      </c>
      <c r="I2" s="41" t="s">
        <v>3</v>
      </c>
      <c r="J2" s="41"/>
      <c r="K2" s="41"/>
      <c r="L2" s="3" t="s">
        <v>11</v>
      </c>
      <c r="M2" s="3"/>
      <c r="N2" s="3"/>
    </row>
    <row r="3" spans="1:14" ht="15.75" x14ac:dyDescent="0.25">
      <c r="A3" s="35"/>
      <c r="B3" s="40"/>
      <c r="C3" s="40"/>
      <c r="D3" s="40"/>
      <c r="E3" s="40"/>
      <c r="F3" s="40"/>
      <c r="G3" s="40"/>
      <c r="H3" s="40"/>
      <c r="I3" s="8" t="s">
        <v>4</v>
      </c>
      <c r="J3" s="9" t="s">
        <v>5</v>
      </c>
      <c r="K3" s="9" t="s">
        <v>6</v>
      </c>
      <c r="L3" s="9" t="s">
        <v>12</v>
      </c>
      <c r="M3" s="9" t="s">
        <v>13</v>
      </c>
      <c r="N3" s="9" t="s">
        <v>14</v>
      </c>
    </row>
    <row r="4" spans="1:14" ht="15.75" x14ac:dyDescent="0.25">
      <c r="A4" s="2"/>
      <c r="B4" s="6"/>
      <c r="C4" s="20" t="s">
        <v>16</v>
      </c>
      <c r="D4" s="7"/>
      <c r="E4" s="7"/>
      <c r="F4" s="7"/>
      <c r="G4" s="7"/>
      <c r="H4" s="7"/>
      <c r="I4" s="7"/>
      <c r="J4" s="11"/>
      <c r="K4" s="11"/>
      <c r="L4" s="11"/>
      <c r="M4" s="11"/>
      <c r="N4" s="11"/>
    </row>
    <row r="5" spans="1:14" ht="15.75" x14ac:dyDescent="0.25">
      <c r="A5" s="4"/>
      <c r="B5" s="15">
        <v>1.3</v>
      </c>
      <c r="C5" s="3" t="s">
        <v>92</v>
      </c>
      <c r="D5" s="11">
        <v>115</v>
      </c>
      <c r="E5" s="11">
        <v>2.4</v>
      </c>
      <c r="F5" s="11">
        <v>12.7</v>
      </c>
      <c r="G5" s="11">
        <v>14.6</v>
      </c>
      <c r="H5" s="11">
        <v>186</v>
      </c>
      <c r="I5" s="11">
        <v>8.6999999999999993</v>
      </c>
      <c r="J5" s="11">
        <v>9.9</v>
      </c>
      <c r="K5" s="11">
        <v>0.63</v>
      </c>
      <c r="L5" s="11">
        <v>0.05</v>
      </c>
      <c r="M5" s="11">
        <v>0.03</v>
      </c>
      <c r="N5" s="11">
        <v>0</v>
      </c>
    </row>
    <row r="6" spans="1:14" ht="15.75" x14ac:dyDescent="0.25">
      <c r="A6" s="4"/>
      <c r="B6" s="16">
        <v>186</v>
      </c>
      <c r="C6" s="3" t="s">
        <v>84</v>
      </c>
      <c r="D6" s="32">
        <v>250</v>
      </c>
      <c r="E6" s="32">
        <v>7.7</v>
      </c>
      <c r="F6" s="32">
        <v>10.3</v>
      </c>
      <c r="G6" s="32">
        <v>37.9</v>
      </c>
      <c r="H6" s="32">
        <v>278</v>
      </c>
      <c r="I6" s="32">
        <v>116.74</v>
      </c>
      <c r="J6" s="32">
        <v>17.38</v>
      </c>
      <c r="K6" s="32">
        <v>0.38</v>
      </c>
      <c r="L6" s="32">
        <v>0.06</v>
      </c>
      <c r="M6" s="32">
        <v>0.14000000000000001</v>
      </c>
      <c r="N6" s="32">
        <v>0.49</v>
      </c>
    </row>
    <row r="7" spans="1:14" ht="15.75" x14ac:dyDescent="0.25">
      <c r="A7" s="4"/>
      <c r="B7" s="16">
        <v>1.4</v>
      </c>
      <c r="C7" s="3" t="s">
        <v>60</v>
      </c>
      <c r="D7" s="11">
        <v>30</v>
      </c>
      <c r="E7" s="11">
        <v>7.9</v>
      </c>
      <c r="F7" s="11">
        <v>8</v>
      </c>
      <c r="G7" s="11">
        <v>0</v>
      </c>
      <c r="H7" s="11">
        <v>105</v>
      </c>
      <c r="I7" s="11">
        <v>300</v>
      </c>
      <c r="J7" s="11">
        <v>16.5</v>
      </c>
      <c r="K7" s="11">
        <v>0.21</v>
      </c>
      <c r="L7" s="11">
        <v>0.01</v>
      </c>
      <c r="M7" s="11">
        <v>0.11</v>
      </c>
      <c r="N7" s="11">
        <v>0.21</v>
      </c>
    </row>
    <row r="8" spans="1:14" ht="15.75" x14ac:dyDescent="0.25">
      <c r="A8" s="4"/>
      <c r="B8" s="16"/>
      <c r="C8" s="3" t="s">
        <v>40</v>
      </c>
      <c r="D8" s="11">
        <v>200</v>
      </c>
      <c r="E8" s="11">
        <v>3.6</v>
      </c>
      <c r="F8" s="11">
        <v>3.3</v>
      </c>
      <c r="G8" s="11">
        <v>13.7</v>
      </c>
      <c r="H8" s="11">
        <v>98</v>
      </c>
      <c r="I8" s="11">
        <v>110.37</v>
      </c>
      <c r="J8" s="11">
        <v>26.97</v>
      </c>
      <c r="K8" s="11">
        <v>0.88</v>
      </c>
      <c r="L8" s="11">
        <v>0.03</v>
      </c>
      <c r="M8" s="11">
        <v>0.13</v>
      </c>
      <c r="N8" s="11">
        <v>0.52</v>
      </c>
    </row>
    <row r="9" spans="1:14" ht="15.75" x14ac:dyDescent="0.25">
      <c r="A9" s="2"/>
      <c r="B9" s="16"/>
      <c r="C9" s="9" t="s">
        <v>22</v>
      </c>
      <c r="D9" s="8">
        <f t="shared" ref="D9:N9" si="0">SUM(D5:D8)</f>
        <v>595</v>
      </c>
      <c r="E9" s="8">
        <f t="shared" si="0"/>
        <v>21.6</v>
      </c>
      <c r="F9" s="8">
        <f t="shared" si="0"/>
        <v>34.299999999999997</v>
      </c>
      <c r="G9" s="8">
        <f t="shared" si="0"/>
        <v>66.2</v>
      </c>
      <c r="H9" s="8">
        <f t="shared" si="0"/>
        <v>667</v>
      </c>
      <c r="I9" s="8">
        <f t="shared" si="0"/>
        <v>535.80999999999995</v>
      </c>
      <c r="J9" s="8">
        <f t="shared" si="0"/>
        <v>70.75</v>
      </c>
      <c r="K9" s="8">
        <f t="shared" si="0"/>
        <v>2.1</v>
      </c>
      <c r="L9" s="8">
        <f t="shared" si="0"/>
        <v>0.15</v>
      </c>
      <c r="M9" s="8">
        <f t="shared" si="0"/>
        <v>0.41000000000000003</v>
      </c>
      <c r="N9" s="8">
        <f t="shared" si="0"/>
        <v>1.22</v>
      </c>
    </row>
    <row r="10" spans="1:14" ht="15.75" x14ac:dyDescent="0.25">
      <c r="A10" s="2"/>
      <c r="B10" s="16"/>
      <c r="C10" s="3" t="s">
        <v>23</v>
      </c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</row>
    <row r="11" spans="1:14" ht="15.75" x14ac:dyDescent="0.25">
      <c r="A11" s="2"/>
      <c r="B11" s="16">
        <v>1.1000000000000001</v>
      </c>
      <c r="C11" s="3" t="s">
        <v>142</v>
      </c>
      <c r="D11" s="11">
        <v>60</v>
      </c>
      <c r="E11" s="11">
        <v>4.0999999999999996</v>
      </c>
      <c r="F11" s="11">
        <v>2.7</v>
      </c>
      <c r="G11" s="11">
        <v>0</v>
      </c>
      <c r="H11" s="11">
        <v>41</v>
      </c>
      <c r="I11" s="11">
        <v>5.63</v>
      </c>
      <c r="J11" s="11">
        <v>4.82</v>
      </c>
      <c r="K11" s="11">
        <v>0.85</v>
      </c>
      <c r="L11" s="11">
        <v>0.01</v>
      </c>
      <c r="M11" s="11">
        <v>0.02</v>
      </c>
      <c r="N11" s="11">
        <v>0</v>
      </c>
    </row>
    <row r="12" spans="1:14" ht="15.75" x14ac:dyDescent="0.25">
      <c r="A12" s="2"/>
      <c r="B12" s="16">
        <v>302</v>
      </c>
      <c r="C12" s="3" t="s">
        <v>34</v>
      </c>
      <c r="D12" s="11">
        <v>200</v>
      </c>
      <c r="E12" s="11">
        <v>0.2</v>
      </c>
      <c r="F12" s="11">
        <v>0</v>
      </c>
      <c r="G12" s="11">
        <v>9.3000000000000007</v>
      </c>
      <c r="H12" s="11">
        <v>38</v>
      </c>
      <c r="I12" s="11">
        <v>2.73</v>
      </c>
      <c r="J12" s="11">
        <v>0.73</v>
      </c>
      <c r="K12" s="11">
        <v>0.06</v>
      </c>
      <c r="L12" s="11">
        <v>0</v>
      </c>
      <c r="M12" s="11">
        <v>0</v>
      </c>
      <c r="N12" s="11">
        <v>1.1200000000000001</v>
      </c>
    </row>
    <row r="13" spans="1:14" ht="15.75" x14ac:dyDescent="0.25">
      <c r="A13" s="2"/>
      <c r="B13" s="16"/>
      <c r="C13" s="9" t="s">
        <v>22</v>
      </c>
      <c r="D13" s="8">
        <f>SUM(D11:D12)</f>
        <v>260</v>
      </c>
      <c r="E13" s="8">
        <f t="shared" ref="E13:N13" si="1">SUM(E11:E12)</f>
        <v>4.3</v>
      </c>
      <c r="F13" s="8">
        <f t="shared" si="1"/>
        <v>2.7</v>
      </c>
      <c r="G13" s="8">
        <f t="shared" si="1"/>
        <v>9.3000000000000007</v>
      </c>
      <c r="H13" s="8">
        <f t="shared" si="1"/>
        <v>79</v>
      </c>
      <c r="I13" s="8">
        <f t="shared" si="1"/>
        <v>8.36</v>
      </c>
      <c r="J13" s="8">
        <f t="shared" si="1"/>
        <v>5.5500000000000007</v>
      </c>
      <c r="K13" s="8">
        <f t="shared" si="1"/>
        <v>0.90999999999999992</v>
      </c>
      <c r="L13" s="8">
        <f t="shared" si="1"/>
        <v>0.01</v>
      </c>
      <c r="M13" s="8">
        <f t="shared" si="1"/>
        <v>0.02</v>
      </c>
      <c r="N13" s="8">
        <f t="shared" si="1"/>
        <v>1.1200000000000001</v>
      </c>
    </row>
    <row r="14" spans="1:14" ht="15.75" x14ac:dyDescent="0.25">
      <c r="A14" s="2"/>
      <c r="B14" s="16"/>
      <c r="C14" s="3" t="s">
        <v>26</v>
      </c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</row>
    <row r="15" spans="1:14" ht="15.75" x14ac:dyDescent="0.25">
      <c r="A15" s="2"/>
      <c r="B15" s="16">
        <v>36</v>
      </c>
      <c r="C15" s="3" t="s">
        <v>69</v>
      </c>
      <c r="D15" s="33">
        <v>100</v>
      </c>
      <c r="E15" s="33">
        <v>1.6</v>
      </c>
      <c r="F15" s="33">
        <v>6.5</v>
      </c>
      <c r="G15" s="33">
        <v>9.1</v>
      </c>
      <c r="H15" s="33">
        <v>114</v>
      </c>
      <c r="I15" s="33">
        <v>18.079999999999998</v>
      </c>
      <c r="J15" s="33">
        <v>17.989999999999998</v>
      </c>
      <c r="K15" s="33">
        <v>0.54</v>
      </c>
      <c r="L15" s="33">
        <v>0.04</v>
      </c>
      <c r="M15" s="33">
        <v>0.04</v>
      </c>
      <c r="N15" s="33">
        <v>2.16</v>
      </c>
    </row>
    <row r="16" spans="1:14" ht="15.75" x14ac:dyDescent="0.25">
      <c r="A16" s="2"/>
      <c r="B16" s="16">
        <v>58</v>
      </c>
      <c r="C16" s="3" t="s">
        <v>107</v>
      </c>
      <c r="D16" s="32">
        <v>300</v>
      </c>
      <c r="E16" s="32">
        <v>2.4</v>
      </c>
      <c r="F16" s="32">
        <v>6.4</v>
      </c>
      <c r="G16" s="32">
        <v>15.4</v>
      </c>
      <c r="H16" s="32">
        <v>133</v>
      </c>
      <c r="I16" s="32">
        <v>48.85</v>
      </c>
      <c r="J16" s="32">
        <v>27.47</v>
      </c>
      <c r="K16" s="32">
        <v>1.3</v>
      </c>
      <c r="L16" s="32">
        <v>0.06</v>
      </c>
      <c r="M16" s="32">
        <v>7.0000000000000007E-2</v>
      </c>
      <c r="N16" s="32">
        <v>9.5399999999999991</v>
      </c>
    </row>
    <row r="17" spans="1:14" ht="15.75" x14ac:dyDescent="0.25">
      <c r="A17" s="2"/>
      <c r="B17" s="16">
        <v>119</v>
      </c>
      <c r="C17" s="3" t="s">
        <v>70</v>
      </c>
      <c r="D17" s="11">
        <v>210</v>
      </c>
      <c r="E17" s="11">
        <v>21.9</v>
      </c>
      <c r="F17" s="11">
        <v>21.2</v>
      </c>
      <c r="G17" s="11">
        <v>35.5</v>
      </c>
      <c r="H17" s="11">
        <v>428</v>
      </c>
      <c r="I17" s="11">
        <v>17.940000000000001</v>
      </c>
      <c r="J17" s="11">
        <v>49.42</v>
      </c>
      <c r="K17" s="11">
        <v>3.14</v>
      </c>
      <c r="L17" s="11">
        <v>0.06</v>
      </c>
      <c r="M17" s="11">
        <v>0.13</v>
      </c>
      <c r="N17" s="11">
        <v>0.36</v>
      </c>
    </row>
    <row r="18" spans="1:14" ht="15.75" x14ac:dyDescent="0.25">
      <c r="A18" s="2"/>
      <c r="B18" s="16">
        <v>319</v>
      </c>
      <c r="C18" s="3" t="s">
        <v>62</v>
      </c>
      <c r="D18" s="11">
        <v>200</v>
      </c>
      <c r="E18" s="11">
        <v>0.7</v>
      </c>
      <c r="F18" s="11">
        <v>0.3</v>
      </c>
      <c r="G18" s="11">
        <v>29</v>
      </c>
      <c r="H18" s="11">
        <v>127</v>
      </c>
      <c r="I18" s="11">
        <v>12.22</v>
      </c>
      <c r="J18" s="11">
        <v>3.23</v>
      </c>
      <c r="K18" s="11">
        <v>0.64</v>
      </c>
      <c r="L18" s="11">
        <v>0.01</v>
      </c>
      <c r="M18" s="11">
        <v>0.05</v>
      </c>
      <c r="N18" s="11">
        <v>80</v>
      </c>
    </row>
    <row r="19" spans="1:14" ht="15.75" x14ac:dyDescent="0.25">
      <c r="A19" s="2"/>
      <c r="B19" s="16">
        <v>1.5</v>
      </c>
      <c r="C19" s="3" t="s">
        <v>20</v>
      </c>
      <c r="D19" s="11">
        <v>70</v>
      </c>
      <c r="E19" s="11">
        <v>3.1</v>
      </c>
      <c r="F19" s="11">
        <v>7</v>
      </c>
      <c r="G19" s="11">
        <v>33.799999999999997</v>
      </c>
      <c r="H19" s="11">
        <v>172.2</v>
      </c>
      <c r="I19" s="11">
        <v>16.100000000000001</v>
      </c>
      <c r="J19" s="11">
        <v>23.1</v>
      </c>
      <c r="K19" s="11">
        <v>1.4</v>
      </c>
      <c r="L19" s="11">
        <v>0.11</v>
      </c>
      <c r="M19" s="11">
        <v>0.04</v>
      </c>
      <c r="N19" s="11">
        <v>0</v>
      </c>
    </row>
    <row r="20" spans="1:14" ht="15.75" x14ac:dyDescent="0.25">
      <c r="A20" s="2"/>
      <c r="B20" s="16">
        <v>1.6</v>
      </c>
      <c r="C20" s="3" t="s">
        <v>21</v>
      </c>
      <c r="D20" s="11">
        <v>40</v>
      </c>
      <c r="E20" s="11">
        <v>2.6</v>
      </c>
      <c r="F20" s="11">
        <v>0.48</v>
      </c>
      <c r="G20" s="11">
        <v>13.3</v>
      </c>
      <c r="H20" s="11">
        <v>77.2</v>
      </c>
      <c r="I20" s="11">
        <v>14</v>
      </c>
      <c r="J20" s="11">
        <v>18.8</v>
      </c>
      <c r="K20" s="11">
        <v>1.56</v>
      </c>
      <c r="L20" s="11">
        <v>7.0000000000000007E-2</v>
      </c>
      <c r="M20" s="11">
        <v>0.02</v>
      </c>
      <c r="N20" s="11">
        <v>0</v>
      </c>
    </row>
    <row r="21" spans="1:14" ht="15.75" x14ac:dyDescent="0.25">
      <c r="A21" s="2"/>
      <c r="B21" s="17"/>
      <c r="C21" s="9" t="s">
        <v>22</v>
      </c>
      <c r="D21" s="8">
        <f t="shared" ref="D21:N21" si="2">SUM(D15:D20)</f>
        <v>920</v>
      </c>
      <c r="E21" s="8">
        <f t="shared" si="2"/>
        <v>32.299999999999997</v>
      </c>
      <c r="F21" s="8">
        <f t="shared" si="2"/>
        <v>41.879999999999995</v>
      </c>
      <c r="G21" s="8">
        <f t="shared" si="2"/>
        <v>136.1</v>
      </c>
      <c r="H21" s="8">
        <f t="shared" si="2"/>
        <v>1051.4000000000001</v>
      </c>
      <c r="I21" s="8">
        <f t="shared" si="2"/>
        <v>127.19</v>
      </c>
      <c r="J21" s="8">
        <f t="shared" si="2"/>
        <v>140.01000000000002</v>
      </c>
      <c r="K21" s="8">
        <f t="shared" si="2"/>
        <v>8.58</v>
      </c>
      <c r="L21" s="8">
        <f t="shared" si="2"/>
        <v>0.35000000000000003</v>
      </c>
      <c r="M21" s="8">
        <f t="shared" si="2"/>
        <v>0.35000000000000003</v>
      </c>
      <c r="N21" s="8">
        <f t="shared" si="2"/>
        <v>92.06</v>
      </c>
    </row>
    <row r="22" spans="1:14" ht="15.75" x14ac:dyDescent="0.25">
      <c r="A22" s="2"/>
      <c r="B22" s="16"/>
      <c r="C22" s="3" t="s">
        <v>30</v>
      </c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</row>
    <row r="23" spans="1:14" ht="15.75" x14ac:dyDescent="0.25">
      <c r="A23" s="2"/>
      <c r="B23" s="16">
        <v>324</v>
      </c>
      <c r="C23" s="3" t="s">
        <v>63</v>
      </c>
      <c r="D23" s="11">
        <v>200</v>
      </c>
      <c r="E23" s="11">
        <v>0</v>
      </c>
      <c r="F23" s="11">
        <v>0</v>
      </c>
      <c r="G23" s="11">
        <v>20</v>
      </c>
      <c r="H23" s="11">
        <v>76</v>
      </c>
      <c r="I23" s="11">
        <v>0.48</v>
      </c>
      <c r="J23" s="11">
        <v>0</v>
      </c>
      <c r="K23" s="11">
        <v>0.06</v>
      </c>
      <c r="L23" s="11">
        <v>0</v>
      </c>
      <c r="M23" s="11">
        <v>0</v>
      </c>
      <c r="N23" s="11">
        <v>0</v>
      </c>
    </row>
    <row r="24" spans="1:14" ht="15.75" x14ac:dyDescent="0.25">
      <c r="A24" s="2"/>
      <c r="B24" s="16"/>
      <c r="C24" s="3" t="s">
        <v>108</v>
      </c>
      <c r="D24" s="11">
        <v>50</v>
      </c>
      <c r="E24" s="11">
        <v>1.5</v>
      </c>
      <c r="F24" s="11">
        <v>2</v>
      </c>
      <c r="G24" s="11">
        <v>14.9</v>
      </c>
      <c r="H24" s="11">
        <v>83.4</v>
      </c>
      <c r="I24" s="11">
        <v>0</v>
      </c>
      <c r="J24" s="11">
        <v>4</v>
      </c>
      <c r="K24" s="11">
        <v>0.4</v>
      </c>
      <c r="L24" s="11">
        <v>0</v>
      </c>
      <c r="M24" s="11">
        <v>0</v>
      </c>
      <c r="N24" s="11">
        <v>0</v>
      </c>
    </row>
    <row r="25" spans="1:14" ht="15.75" x14ac:dyDescent="0.25">
      <c r="A25" s="2"/>
      <c r="B25" s="16"/>
      <c r="C25" s="3" t="s">
        <v>45</v>
      </c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</row>
    <row r="26" spans="1:14" ht="15.75" x14ac:dyDescent="0.25">
      <c r="A26" s="2"/>
      <c r="B26" s="16"/>
      <c r="C26" s="9" t="s">
        <v>22</v>
      </c>
      <c r="D26" s="8">
        <f>SUM(D23:D24)</f>
        <v>250</v>
      </c>
      <c r="E26" s="8">
        <f t="shared" ref="E26:N26" si="3">SUM(E23:E24)</f>
        <v>1.5</v>
      </c>
      <c r="F26" s="8">
        <f t="shared" si="3"/>
        <v>2</v>
      </c>
      <c r="G26" s="8">
        <f t="shared" si="3"/>
        <v>34.9</v>
      </c>
      <c r="H26" s="8">
        <f t="shared" si="3"/>
        <v>159.4</v>
      </c>
      <c r="I26" s="8">
        <f t="shared" si="3"/>
        <v>0.48</v>
      </c>
      <c r="J26" s="8">
        <f t="shared" si="3"/>
        <v>4</v>
      </c>
      <c r="K26" s="8">
        <f t="shared" si="3"/>
        <v>0.46</v>
      </c>
      <c r="L26" s="8">
        <f t="shared" si="3"/>
        <v>0</v>
      </c>
      <c r="M26" s="8">
        <f t="shared" si="3"/>
        <v>0</v>
      </c>
      <c r="N26" s="8">
        <f t="shared" si="3"/>
        <v>0</v>
      </c>
    </row>
    <row r="27" spans="1:14" ht="15.75" x14ac:dyDescent="0.25">
      <c r="A27" s="2"/>
      <c r="B27" s="16"/>
      <c r="C27" s="3" t="s">
        <v>32</v>
      </c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</row>
    <row r="28" spans="1:14" ht="15.75" x14ac:dyDescent="0.25">
      <c r="A28" s="2"/>
      <c r="B28" s="16">
        <v>8</v>
      </c>
      <c r="C28" s="3" t="s">
        <v>64</v>
      </c>
      <c r="D28" s="11">
        <v>100</v>
      </c>
      <c r="E28" s="11">
        <v>1.8</v>
      </c>
      <c r="F28" s="11">
        <v>4.5999999999999996</v>
      </c>
      <c r="G28" s="11">
        <v>9.6</v>
      </c>
      <c r="H28" s="11">
        <v>91</v>
      </c>
      <c r="I28" s="11">
        <v>47.25</v>
      </c>
      <c r="J28" s="11">
        <v>16.420000000000002</v>
      </c>
      <c r="K28" s="11">
        <v>1.07</v>
      </c>
      <c r="L28" s="11">
        <v>0.03</v>
      </c>
      <c r="M28" s="11">
        <v>0.4</v>
      </c>
      <c r="N28" s="11">
        <v>19.55</v>
      </c>
    </row>
    <row r="29" spans="1:14" ht="15.75" x14ac:dyDescent="0.25">
      <c r="A29" s="2"/>
      <c r="B29" s="16">
        <v>79</v>
      </c>
      <c r="C29" s="3" t="s">
        <v>65</v>
      </c>
      <c r="D29" s="11">
        <v>120</v>
      </c>
      <c r="E29" s="11">
        <v>21.2</v>
      </c>
      <c r="F29" s="11">
        <v>1.2</v>
      </c>
      <c r="G29" s="11">
        <v>0.7</v>
      </c>
      <c r="H29" s="11">
        <v>99</v>
      </c>
      <c r="I29" s="11">
        <v>1.95</v>
      </c>
      <c r="J29" s="11">
        <v>1.75</v>
      </c>
      <c r="K29" s="11">
        <v>0.05</v>
      </c>
      <c r="L29" s="11">
        <v>0.01</v>
      </c>
      <c r="M29" s="11">
        <v>0.01</v>
      </c>
      <c r="N29" s="11">
        <v>0.11</v>
      </c>
    </row>
    <row r="30" spans="1:14" ht="15.75" x14ac:dyDescent="0.25">
      <c r="A30" s="2"/>
      <c r="B30" s="16">
        <v>146</v>
      </c>
      <c r="C30" s="3" t="s">
        <v>43</v>
      </c>
      <c r="D30" s="11">
        <v>200</v>
      </c>
      <c r="E30" s="11">
        <v>4.0999999999999996</v>
      </c>
      <c r="F30" s="11">
        <v>6.3</v>
      </c>
      <c r="G30" s="11">
        <v>26.7</v>
      </c>
      <c r="H30" s="11">
        <v>187</v>
      </c>
      <c r="I30" s="11">
        <v>47.47</v>
      </c>
      <c r="J30" s="11">
        <v>37.869999999999997</v>
      </c>
      <c r="K30" s="11">
        <v>1.38</v>
      </c>
      <c r="L30" s="11">
        <v>0.16</v>
      </c>
      <c r="M30" s="11">
        <v>0.14000000000000001</v>
      </c>
      <c r="N30" s="11">
        <v>13.84</v>
      </c>
    </row>
    <row r="31" spans="1:14" ht="15.75" x14ac:dyDescent="0.25">
      <c r="A31" s="2"/>
      <c r="B31" s="16">
        <v>302</v>
      </c>
      <c r="C31" s="3" t="s">
        <v>34</v>
      </c>
      <c r="D31" s="11">
        <v>200</v>
      </c>
      <c r="E31" s="11">
        <v>0.2</v>
      </c>
      <c r="F31" s="11">
        <v>0</v>
      </c>
      <c r="G31" s="11">
        <v>9.3000000000000007</v>
      </c>
      <c r="H31" s="11">
        <v>38</v>
      </c>
      <c r="I31" s="11">
        <v>2.73</v>
      </c>
      <c r="J31" s="11">
        <v>0.73</v>
      </c>
      <c r="K31" s="11">
        <v>0.06</v>
      </c>
      <c r="L31" s="11">
        <v>0</v>
      </c>
      <c r="M31" s="11">
        <v>0</v>
      </c>
      <c r="N31" s="11">
        <v>1.1200000000000001</v>
      </c>
    </row>
    <row r="32" spans="1:14" ht="15.75" x14ac:dyDescent="0.25">
      <c r="A32" s="2"/>
      <c r="B32" s="16">
        <v>1.5</v>
      </c>
      <c r="C32" s="3" t="s">
        <v>20</v>
      </c>
      <c r="D32" s="11">
        <v>70</v>
      </c>
      <c r="E32" s="11">
        <v>3.1</v>
      </c>
      <c r="F32" s="11">
        <v>7</v>
      </c>
      <c r="G32" s="11">
        <v>33.799999999999997</v>
      </c>
      <c r="H32" s="11">
        <v>172.2</v>
      </c>
      <c r="I32" s="11">
        <v>16.100000000000001</v>
      </c>
      <c r="J32" s="11">
        <v>23.1</v>
      </c>
      <c r="K32" s="11">
        <v>1.4</v>
      </c>
      <c r="L32" s="11">
        <v>0.11</v>
      </c>
      <c r="M32" s="11">
        <v>0.04</v>
      </c>
      <c r="N32" s="11">
        <v>0</v>
      </c>
    </row>
    <row r="33" spans="1:14" ht="15.75" x14ac:dyDescent="0.25">
      <c r="A33" s="2"/>
      <c r="B33" s="16">
        <v>1.6</v>
      </c>
      <c r="C33" s="3" t="s">
        <v>21</v>
      </c>
      <c r="D33" s="11">
        <v>40</v>
      </c>
      <c r="E33" s="11">
        <v>2.6</v>
      </c>
      <c r="F33" s="11">
        <v>0.48</v>
      </c>
      <c r="G33" s="11">
        <v>13.3</v>
      </c>
      <c r="H33" s="11">
        <v>77.2</v>
      </c>
      <c r="I33" s="11">
        <v>14</v>
      </c>
      <c r="J33" s="11">
        <v>18.8</v>
      </c>
      <c r="K33" s="11">
        <v>1.56</v>
      </c>
      <c r="L33" s="11">
        <v>7.0000000000000007E-2</v>
      </c>
      <c r="M33" s="11">
        <v>0.02</v>
      </c>
      <c r="N33" s="11">
        <v>0</v>
      </c>
    </row>
    <row r="34" spans="1:14" ht="15.75" x14ac:dyDescent="0.25">
      <c r="A34" s="2"/>
      <c r="B34" s="16"/>
      <c r="C34" s="9" t="s">
        <v>66</v>
      </c>
      <c r="D34" s="8">
        <f>SUM(D28:D33)</f>
        <v>730</v>
      </c>
      <c r="E34" s="8">
        <f t="shared" ref="E34:N34" si="4">SUM(E28:E33)</f>
        <v>33</v>
      </c>
      <c r="F34" s="8">
        <f t="shared" si="4"/>
        <v>19.580000000000002</v>
      </c>
      <c r="G34" s="8">
        <f t="shared" si="4"/>
        <v>93.399999999999991</v>
      </c>
      <c r="H34" s="8">
        <f t="shared" si="4"/>
        <v>664.40000000000009</v>
      </c>
      <c r="I34" s="8">
        <f t="shared" si="4"/>
        <v>129.5</v>
      </c>
      <c r="J34" s="8">
        <f t="shared" si="4"/>
        <v>98.67</v>
      </c>
      <c r="K34" s="8">
        <f t="shared" si="4"/>
        <v>5.52</v>
      </c>
      <c r="L34" s="8">
        <f t="shared" si="4"/>
        <v>0.38</v>
      </c>
      <c r="M34" s="8">
        <f t="shared" si="4"/>
        <v>0.6100000000000001</v>
      </c>
      <c r="N34" s="8">
        <f t="shared" si="4"/>
        <v>34.619999999999997</v>
      </c>
    </row>
    <row r="35" spans="1:14" ht="15.75" x14ac:dyDescent="0.25">
      <c r="A35" s="2"/>
      <c r="B35" s="16">
        <v>298</v>
      </c>
      <c r="C35" s="3" t="s">
        <v>71</v>
      </c>
      <c r="D35" s="11">
        <v>200</v>
      </c>
      <c r="E35" s="11">
        <v>5.7</v>
      </c>
      <c r="F35" s="11">
        <v>6.3</v>
      </c>
      <c r="G35" s="11">
        <v>17.600000000000001</v>
      </c>
      <c r="H35" s="11">
        <v>151</v>
      </c>
      <c r="I35" s="11">
        <v>235.2</v>
      </c>
      <c r="J35" s="11">
        <v>27.44</v>
      </c>
      <c r="K35" s="11">
        <v>0.23</v>
      </c>
      <c r="L35" s="11">
        <v>0.06</v>
      </c>
      <c r="M35" s="11">
        <v>0.33</v>
      </c>
      <c r="N35" s="11">
        <v>1.37</v>
      </c>
    </row>
    <row r="36" spans="1:14" ht="15.75" x14ac:dyDescent="0.25">
      <c r="A36" s="2"/>
      <c r="B36" s="16"/>
      <c r="C36" s="9" t="s">
        <v>52</v>
      </c>
      <c r="D36" s="8">
        <f t="shared" ref="D36:N36" si="5">D9+D13+D21+D26+D34+D35</f>
        <v>2955</v>
      </c>
      <c r="E36" s="8">
        <f t="shared" si="5"/>
        <v>98.4</v>
      </c>
      <c r="F36" s="8">
        <f t="shared" si="5"/>
        <v>106.75999999999999</v>
      </c>
      <c r="G36" s="8">
        <f t="shared" si="5"/>
        <v>357.5</v>
      </c>
      <c r="H36" s="8">
        <f t="shared" si="5"/>
        <v>2772.2000000000003</v>
      </c>
      <c r="I36" s="8">
        <f t="shared" si="5"/>
        <v>1036.54</v>
      </c>
      <c r="J36" s="8">
        <f t="shared" si="5"/>
        <v>346.42</v>
      </c>
      <c r="K36" s="8">
        <f t="shared" si="5"/>
        <v>17.8</v>
      </c>
      <c r="L36" s="8">
        <f t="shared" si="5"/>
        <v>0.95</v>
      </c>
      <c r="M36" s="8">
        <f t="shared" si="5"/>
        <v>1.7200000000000002</v>
      </c>
      <c r="N36" s="8">
        <f t="shared" si="5"/>
        <v>130.39000000000001</v>
      </c>
    </row>
  </sheetData>
  <mergeCells count="9">
    <mergeCell ref="G2:G3"/>
    <mergeCell ref="H2:H3"/>
    <mergeCell ref="I2:K2"/>
    <mergeCell ref="A2:A3"/>
    <mergeCell ref="B2:B3"/>
    <mergeCell ref="C2:C3"/>
    <mergeCell ref="D2:D3"/>
    <mergeCell ref="E2:E3"/>
    <mergeCell ref="F2:F3"/>
  </mergeCells>
  <pageMargins left="0.70866141732283472" right="0.70866141732283472" top="0.74803149606299213" bottom="0.74803149606299213" header="0.31496062992125984" footer="0.31496062992125984"/>
  <pageSetup paperSize="9" scale="80" orientation="landscape" horizontalDpi="300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6"/>
  <sheetViews>
    <sheetView topLeftCell="A10" workbookViewId="0">
      <selection activeCell="C29" sqref="C29"/>
    </sheetView>
  </sheetViews>
  <sheetFormatPr defaultRowHeight="15" x14ac:dyDescent="0.25"/>
  <cols>
    <col min="3" max="3" width="26.28515625" customWidth="1"/>
    <col min="4" max="4" width="12.42578125" customWidth="1"/>
    <col min="8" max="8" width="12.7109375" customWidth="1"/>
  </cols>
  <sheetData>
    <row r="1" spans="1:14" ht="15.75" x14ac:dyDescent="0.25">
      <c r="A1" s="10" t="s">
        <v>67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.75" x14ac:dyDescent="0.25">
      <c r="A2" s="34"/>
      <c r="B2" s="39" t="s">
        <v>1</v>
      </c>
      <c r="C2" s="39" t="s">
        <v>0</v>
      </c>
      <c r="D2" s="39" t="s">
        <v>7</v>
      </c>
      <c r="E2" s="39" t="s">
        <v>8</v>
      </c>
      <c r="F2" s="39" t="s">
        <v>9</v>
      </c>
      <c r="G2" s="39" t="s">
        <v>10</v>
      </c>
      <c r="H2" s="39" t="s">
        <v>2</v>
      </c>
      <c r="I2" s="41" t="s">
        <v>3</v>
      </c>
      <c r="J2" s="41"/>
      <c r="K2" s="41"/>
      <c r="L2" s="3" t="s">
        <v>11</v>
      </c>
      <c r="M2" s="3"/>
      <c r="N2" s="3"/>
    </row>
    <row r="3" spans="1:14" ht="15.75" x14ac:dyDescent="0.25">
      <c r="A3" s="35"/>
      <c r="B3" s="40"/>
      <c r="C3" s="40"/>
      <c r="D3" s="40"/>
      <c r="E3" s="40"/>
      <c r="F3" s="40"/>
      <c r="G3" s="40"/>
      <c r="H3" s="40"/>
      <c r="I3" s="8" t="s">
        <v>4</v>
      </c>
      <c r="J3" s="9" t="s">
        <v>5</v>
      </c>
      <c r="K3" s="9" t="s">
        <v>6</v>
      </c>
      <c r="L3" s="9" t="s">
        <v>12</v>
      </c>
      <c r="M3" s="9" t="s">
        <v>13</v>
      </c>
      <c r="N3" s="9" t="s">
        <v>14</v>
      </c>
    </row>
    <row r="4" spans="1:14" ht="15.75" x14ac:dyDescent="0.25">
      <c r="A4" s="2"/>
      <c r="B4" s="6"/>
      <c r="C4" s="20" t="s">
        <v>16</v>
      </c>
      <c r="D4" s="7"/>
      <c r="E4" s="7"/>
      <c r="F4" s="7"/>
      <c r="G4" s="7"/>
      <c r="H4" s="7"/>
      <c r="I4" s="7"/>
      <c r="J4" s="11"/>
      <c r="K4" s="11"/>
      <c r="L4" s="11"/>
      <c r="M4" s="11"/>
      <c r="N4" s="11"/>
    </row>
    <row r="5" spans="1:14" ht="15.75" x14ac:dyDescent="0.25">
      <c r="A5" s="4"/>
      <c r="B5" s="15">
        <v>1.3</v>
      </c>
      <c r="C5" s="3" t="s">
        <v>92</v>
      </c>
      <c r="D5" s="11">
        <v>115</v>
      </c>
      <c r="E5" s="11">
        <v>2.4</v>
      </c>
      <c r="F5" s="11">
        <v>12.7</v>
      </c>
      <c r="G5" s="11">
        <v>14.6</v>
      </c>
      <c r="H5" s="11">
        <v>186</v>
      </c>
      <c r="I5" s="11">
        <v>8.6999999999999993</v>
      </c>
      <c r="J5" s="11">
        <v>9.9</v>
      </c>
      <c r="K5" s="11">
        <v>0.63</v>
      </c>
      <c r="L5" s="11">
        <v>0.05</v>
      </c>
      <c r="M5" s="11">
        <v>0.03</v>
      </c>
      <c r="N5" s="11">
        <v>0</v>
      </c>
    </row>
    <row r="6" spans="1:14" ht="15.75" x14ac:dyDescent="0.25">
      <c r="A6" s="4"/>
      <c r="B6" s="16">
        <v>186</v>
      </c>
      <c r="C6" s="3" t="s">
        <v>39</v>
      </c>
      <c r="D6" s="32">
        <v>250</v>
      </c>
      <c r="E6" s="32">
        <v>6.7</v>
      </c>
      <c r="F6" s="32">
        <v>7.6</v>
      </c>
      <c r="G6" s="32">
        <v>32.6</v>
      </c>
      <c r="H6" s="32">
        <v>222</v>
      </c>
      <c r="I6" s="32">
        <v>120.25</v>
      </c>
      <c r="J6" s="32">
        <v>32.58</v>
      </c>
      <c r="K6" s="32">
        <v>1.65</v>
      </c>
      <c r="L6" s="32">
        <v>0.12</v>
      </c>
      <c r="M6" s="32">
        <v>0.16</v>
      </c>
      <c r="N6" s="32">
        <v>0.47</v>
      </c>
    </row>
    <row r="7" spans="1:14" ht="15.75" x14ac:dyDescent="0.25">
      <c r="A7" s="4"/>
      <c r="B7" s="16">
        <v>1.4</v>
      </c>
      <c r="C7" s="3" t="s">
        <v>60</v>
      </c>
      <c r="D7" s="11">
        <v>30</v>
      </c>
      <c r="E7" s="11">
        <v>7.9</v>
      </c>
      <c r="F7" s="11">
        <v>8</v>
      </c>
      <c r="G7" s="11">
        <v>0</v>
      </c>
      <c r="H7" s="11">
        <v>105</v>
      </c>
      <c r="I7" s="11">
        <v>300</v>
      </c>
      <c r="J7" s="11">
        <v>16.5</v>
      </c>
      <c r="K7" s="11">
        <v>0.21</v>
      </c>
      <c r="L7" s="11">
        <v>0.01</v>
      </c>
      <c r="M7" s="11">
        <v>0.11</v>
      </c>
      <c r="N7" s="11">
        <v>0.21</v>
      </c>
    </row>
    <row r="8" spans="1:14" ht="15.75" x14ac:dyDescent="0.25">
      <c r="A8" s="4"/>
      <c r="B8" s="16"/>
      <c r="C8" s="3" t="s">
        <v>41</v>
      </c>
      <c r="D8" s="11">
        <v>200</v>
      </c>
      <c r="E8" s="11">
        <v>2.9</v>
      </c>
      <c r="F8" s="11">
        <v>2.8</v>
      </c>
      <c r="G8" s="11">
        <v>14.9</v>
      </c>
      <c r="H8" s="11">
        <v>94</v>
      </c>
      <c r="I8" s="11">
        <v>105.86</v>
      </c>
      <c r="J8" s="11">
        <v>12.18</v>
      </c>
      <c r="K8" s="11">
        <v>0.11</v>
      </c>
      <c r="L8" s="11">
        <v>0.03</v>
      </c>
      <c r="M8" s="11">
        <v>0.12</v>
      </c>
      <c r="N8" s="11">
        <v>0.52</v>
      </c>
    </row>
    <row r="9" spans="1:14" ht="15.75" x14ac:dyDescent="0.25">
      <c r="A9" s="2"/>
      <c r="B9" s="16"/>
      <c r="C9" s="9" t="s">
        <v>22</v>
      </c>
      <c r="D9" s="8">
        <f t="shared" ref="D9:N9" si="0">SUM(D5:D8)</f>
        <v>595</v>
      </c>
      <c r="E9" s="8">
        <f t="shared" si="0"/>
        <v>19.899999999999999</v>
      </c>
      <c r="F9" s="8">
        <f t="shared" si="0"/>
        <v>31.099999999999998</v>
      </c>
      <c r="G9" s="8">
        <f t="shared" si="0"/>
        <v>62.1</v>
      </c>
      <c r="H9" s="8">
        <f t="shared" si="0"/>
        <v>607</v>
      </c>
      <c r="I9" s="8">
        <f t="shared" si="0"/>
        <v>534.80999999999995</v>
      </c>
      <c r="J9" s="8">
        <f t="shared" si="0"/>
        <v>71.16</v>
      </c>
      <c r="K9" s="8">
        <f t="shared" si="0"/>
        <v>2.5999999999999996</v>
      </c>
      <c r="L9" s="8">
        <f t="shared" si="0"/>
        <v>0.21</v>
      </c>
      <c r="M9" s="8">
        <f t="shared" si="0"/>
        <v>0.42</v>
      </c>
      <c r="N9" s="8">
        <f t="shared" si="0"/>
        <v>1.2</v>
      </c>
    </row>
    <row r="10" spans="1:14" ht="15.75" x14ac:dyDescent="0.25">
      <c r="A10" s="2"/>
      <c r="B10" s="16"/>
      <c r="C10" s="3" t="s">
        <v>23</v>
      </c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</row>
    <row r="11" spans="1:14" ht="15.75" x14ac:dyDescent="0.25">
      <c r="A11" s="2"/>
      <c r="B11" s="16"/>
      <c r="C11" s="3" t="s">
        <v>25</v>
      </c>
      <c r="D11" s="11">
        <v>50</v>
      </c>
      <c r="E11" s="11">
        <v>1.5</v>
      </c>
      <c r="F11" s="11">
        <v>2</v>
      </c>
      <c r="G11" s="11">
        <v>14.9</v>
      </c>
      <c r="H11" s="11">
        <v>83.4</v>
      </c>
      <c r="I11" s="11">
        <v>0</v>
      </c>
      <c r="J11" s="11">
        <v>4</v>
      </c>
      <c r="K11" s="11">
        <v>0.4</v>
      </c>
      <c r="L11" s="11">
        <v>0</v>
      </c>
      <c r="M11" s="11">
        <v>0</v>
      </c>
      <c r="N11" s="11">
        <v>0</v>
      </c>
    </row>
    <row r="12" spans="1:14" ht="15.75" x14ac:dyDescent="0.25">
      <c r="A12" s="2"/>
      <c r="B12" s="16"/>
      <c r="C12" s="3" t="s">
        <v>24</v>
      </c>
      <c r="D12" s="11">
        <v>200</v>
      </c>
      <c r="E12" s="11">
        <v>0.5</v>
      </c>
      <c r="F12" s="11">
        <v>0</v>
      </c>
      <c r="G12" s="11">
        <v>10.6</v>
      </c>
      <c r="H12" s="11">
        <v>44</v>
      </c>
      <c r="I12" s="11">
        <v>7.85</v>
      </c>
      <c r="J12" s="11">
        <v>2.09</v>
      </c>
      <c r="K12" s="11">
        <v>0.79</v>
      </c>
      <c r="L12" s="11">
        <v>4.0000000000000001E-3</v>
      </c>
      <c r="M12" s="11">
        <v>5.0000000000000001E-3</v>
      </c>
      <c r="N12" s="11">
        <v>0.48</v>
      </c>
    </row>
    <row r="13" spans="1:14" ht="15.75" x14ac:dyDescent="0.25">
      <c r="A13" s="2"/>
      <c r="B13" s="16"/>
      <c r="C13" s="9" t="s">
        <v>22</v>
      </c>
      <c r="D13" s="8">
        <f>SUM(D11:D12)</f>
        <v>250</v>
      </c>
      <c r="E13" s="8">
        <f t="shared" ref="E13:N13" si="1">SUM(E11:E12)</f>
        <v>2</v>
      </c>
      <c r="F13" s="8">
        <f t="shared" si="1"/>
        <v>2</v>
      </c>
      <c r="G13" s="8">
        <f t="shared" si="1"/>
        <v>25.5</v>
      </c>
      <c r="H13" s="8">
        <f t="shared" si="1"/>
        <v>127.4</v>
      </c>
      <c r="I13" s="8">
        <f t="shared" si="1"/>
        <v>7.85</v>
      </c>
      <c r="J13" s="8">
        <f t="shared" si="1"/>
        <v>6.09</v>
      </c>
      <c r="K13" s="8">
        <f t="shared" si="1"/>
        <v>1.19</v>
      </c>
      <c r="L13" s="8">
        <f t="shared" si="1"/>
        <v>4.0000000000000001E-3</v>
      </c>
      <c r="M13" s="8">
        <f t="shared" si="1"/>
        <v>5.0000000000000001E-3</v>
      </c>
      <c r="N13" s="8">
        <f t="shared" si="1"/>
        <v>0.48</v>
      </c>
    </row>
    <row r="14" spans="1:14" ht="15.75" x14ac:dyDescent="0.25">
      <c r="A14" s="2"/>
      <c r="B14" s="16"/>
      <c r="C14" s="3" t="s">
        <v>26</v>
      </c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</row>
    <row r="15" spans="1:14" ht="15.75" x14ac:dyDescent="0.25">
      <c r="A15" s="2"/>
      <c r="B15" s="16">
        <v>26</v>
      </c>
      <c r="C15" s="3" t="s">
        <v>128</v>
      </c>
      <c r="D15" s="11">
        <v>100</v>
      </c>
      <c r="E15" s="11">
        <v>1.3</v>
      </c>
      <c r="F15" s="11">
        <v>5.8</v>
      </c>
      <c r="G15" s="11">
        <v>15.7</v>
      </c>
      <c r="H15" s="11">
        <v>121</v>
      </c>
      <c r="I15" s="11">
        <v>24.02</v>
      </c>
      <c r="J15" s="11">
        <v>14.07</v>
      </c>
      <c r="K15" s="11">
        <v>0.9</v>
      </c>
      <c r="L15" s="11">
        <v>0.01</v>
      </c>
      <c r="M15" s="11">
        <v>0.02</v>
      </c>
      <c r="N15" s="11">
        <v>0.65</v>
      </c>
    </row>
    <row r="16" spans="1:14" ht="15.75" x14ac:dyDescent="0.25">
      <c r="A16" s="2"/>
      <c r="B16" s="3">
        <v>67</v>
      </c>
      <c r="C16" s="3" t="s">
        <v>82</v>
      </c>
      <c r="D16" s="32">
        <v>300</v>
      </c>
      <c r="E16" s="32">
        <v>2.8</v>
      </c>
      <c r="F16" s="32">
        <v>6.6</v>
      </c>
      <c r="G16" s="32">
        <v>15.3</v>
      </c>
      <c r="H16" s="32">
        <v>138</v>
      </c>
      <c r="I16" s="32">
        <v>38.36</v>
      </c>
      <c r="J16" s="32">
        <v>21.53</v>
      </c>
      <c r="K16" s="32">
        <v>0.8</v>
      </c>
      <c r="L16" s="32">
        <v>0.06</v>
      </c>
      <c r="M16" s="32">
        <v>0.05</v>
      </c>
      <c r="N16" s="32">
        <v>9.61</v>
      </c>
    </row>
    <row r="17" spans="1:14" ht="15.75" x14ac:dyDescent="0.25">
      <c r="A17" s="2"/>
      <c r="B17" s="16">
        <v>122</v>
      </c>
      <c r="C17" s="3" t="s">
        <v>33</v>
      </c>
      <c r="D17" s="11">
        <v>250</v>
      </c>
      <c r="E17" s="11">
        <v>18.399999999999999</v>
      </c>
      <c r="F17" s="11">
        <v>17.399999999999999</v>
      </c>
      <c r="G17" s="11">
        <v>30.7</v>
      </c>
      <c r="H17" s="11">
        <v>362</v>
      </c>
      <c r="I17" s="11">
        <v>28.99</v>
      </c>
      <c r="J17" s="11">
        <v>57.29</v>
      </c>
      <c r="K17" s="11">
        <v>2.42</v>
      </c>
      <c r="L17" s="11">
        <v>0.11</v>
      </c>
      <c r="M17" s="11">
        <v>0.16</v>
      </c>
      <c r="N17" s="11">
        <v>1.29</v>
      </c>
    </row>
    <row r="18" spans="1:14" ht="15.75" x14ac:dyDescent="0.25">
      <c r="A18" s="2"/>
      <c r="B18" s="16">
        <v>309</v>
      </c>
      <c r="C18" s="3" t="s">
        <v>44</v>
      </c>
      <c r="D18" s="11">
        <v>200</v>
      </c>
      <c r="E18" s="11">
        <v>1.2</v>
      </c>
      <c r="F18" s="11">
        <v>0.1</v>
      </c>
      <c r="G18" s="11">
        <v>29.5</v>
      </c>
      <c r="H18" s="11">
        <v>127</v>
      </c>
      <c r="I18" s="11">
        <v>34.67</v>
      </c>
      <c r="J18" s="11">
        <v>21.7</v>
      </c>
      <c r="K18" s="11">
        <v>0.73</v>
      </c>
      <c r="L18" s="11">
        <v>0.02</v>
      </c>
      <c r="M18" s="11">
        <v>0.04</v>
      </c>
      <c r="N18" s="11">
        <v>0.16</v>
      </c>
    </row>
    <row r="19" spans="1:14" ht="15.75" x14ac:dyDescent="0.25">
      <c r="A19" s="2"/>
      <c r="B19" s="16">
        <v>1.5</v>
      </c>
      <c r="C19" s="3" t="s">
        <v>20</v>
      </c>
      <c r="D19" s="11">
        <v>70</v>
      </c>
      <c r="E19" s="11">
        <v>3.1</v>
      </c>
      <c r="F19" s="11">
        <v>7</v>
      </c>
      <c r="G19" s="11">
        <v>33.799999999999997</v>
      </c>
      <c r="H19" s="11">
        <v>172.2</v>
      </c>
      <c r="I19" s="11">
        <v>16.100000000000001</v>
      </c>
      <c r="J19" s="11">
        <v>23.1</v>
      </c>
      <c r="K19" s="11">
        <v>1.4</v>
      </c>
      <c r="L19" s="11">
        <v>0.11</v>
      </c>
      <c r="M19" s="11">
        <v>0.04</v>
      </c>
      <c r="N19" s="11">
        <v>0</v>
      </c>
    </row>
    <row r="20" spans="1:14" ht="15.75" x14ac:dyDescent="0.25">
      <c r="A20" s="2"/>
      <c r="B20" s="16">
        <v>1.6</v>
      </c>
      <c r="C20" s="3" t="s">
        <v>21</v>
      </c>
      <c r="D20" s="11">
        <v>40</v>
      </c>
      <c r="E20" s="11">
        <v>2.6</v>
      </c>
      <c r="F20" s="11">
        <v>0.48</v>
      </c>
      <c r="G20" s="11">
        <v>13.3</v>
      </c>
      <c r="H20" s="11">
        <v>77.2</v>
      </c>
      <c r="I20" s="11">
        <v>14</v>
      </c>
      <c r="J20" s="11">
        <v>18.8</v>
      </c>
      <c r="K20" s="11">
        <v>1.56</v>
      </c>
      <c r="L20" s="11">
        <v>7.0000000000000007E-2</v>
      </c>
      <c r="M20" s="11">
        <v>0.02</v>
      </c>
      <c r="N20" s="11">
        <v>0</v>
      </c>
    </row>
    <row r="21" spans="1:14" ht="15.75" x14ac:dyDescent="0.25">
      <c r="A21" s="2"/>
      <c r="B21" s="17"/>
      <c r="C21" s="9" t="s">
        <v>22</v>
      </c>
      <c r="D21" s="8">
        <f t="shared" ref="D21:N21" si="2">SUM(D15:D20)</f>
        <v>960</v>
      </c>
      <c r="E21" s="8">
        <f t="shared" si="2"/>
        <v>29.400000000000002</v>
      </c>
      <c r="F21" s="8">
        <f t="shared" si="2"/>
        <v>37.379999999999995</v>
      </c>
      <c r="G21" s="8">
        <f t="shared" si="2"/>
        <v>138.30000000000001</v>
      </c>
      <c r="H21" s="8">
        <f t="shared" si="2"/>
        <v>997.40000000000009</v>
      </c>
      <c r="I21" s="8">
        <f t="shared" si="2"/>
        <v>156.13999999999999</v>
      </c>
      <c r="J21" s="8">
        <f t="shared" si="2"/>
        <v>156.49</v>
      </c>
      <c r="K21" s="8">
        <f t="shared" si="2"/>
        <v>7.8100000000000005</v>
      </c>
      <c r="L21" s="8">
        <f t="shared" si="2"/>
        <v>0.38</v>
      </c>
      <c r="M21" s="8">
        <f t="shared" si="2"/>
        <v>0.33</v>
      </c>
      <c r="N21" s="8">
        <f t="shared" si="2"/>
        <v>11.71</v>
      </c>
    </row>
    <row r="22" spans="1:14" ht="15.75" x14ac:dyDescent="0.25">
      <c r="A22" s="2"/>
      <c r="B22" s="16"/>
      <c r="C22" s="3" t="s">
        <v>30</v>
      </c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</row>
    <row r="23" spans="1:14" ht="15.75" x14ac:dyDescent="0.25">
      <c r="A23" s="2"/>
      <c r="B23" s="16">
        <v>300</v>
      </c>
      <c r="C23" s="3" t="s">
        <v>101</v>
      </c>
      <c r="D23" s="11">
        <v>200</v>
      </c>
      <c r="E23" s="11">
        <v>0.2</v>
      </c>
      <c r="F23" s="11">
        <v>0</v>
      </c>
      <c r="G23" s="11">
        <v>9.1</v>
      </c>
      <c r="H23" s="11">
        <v>36</v>
      </c>
      <c r="I23" s="11">
        <v>0.26</v>
      </c>
      <c r="J23" s="11">
        <v>0</v>
      </c>
      <c r="K23" s="11">
        <v>0.03</v>
      </c>
      <c r="L23" s="11">
        <v>0</v>
      </c>
      <c r="M23" s="11">
        <v>0</v>
      </c>
      <c r="N23" s="11">
        <v>0</v>
      </c>
    </row>
    <row r="24" spans="1:14" ht="15.75" x14ac:dyDescent="0.25">
      <c r="A24" s="2"/>
      <c r="B24" s="3">
        <v>257</v>
      </c>
      <c r="C24" s="3" t="s">
        <v>75</v>
      </c>
      <c r="D24" s="11">
        <v>160</v>
      </c>
      <c r="E24" s="11">
        <v>11.4</v>
      </c>
      <c r="F24" s="11">
        <v>20.2</v>
      </c>
      <c r="G24" s="11">
        <v>49.9</v>
      </c>
      <c r="H24" s="11">
        <v>433</v>
      </c>
      <c r="I24" s="11">
        <v>137.03</v>
      </c>
      <c r="J24" s="11">
        <v>23.86</v>
      </c>
      <c r="K24" s="11">
        <v>1.07</v>
      </c>
      <c r="L24" s="11">
        <v>0.12</v>
      </c>
      <c r="M24" s="11">
        <v>0.2</v>
      </c>
      <c r="N24" s="11">
        <v>0.56999999999999995</v>
      </c>
    </row>
    <row r="25" spans="1:14" ht="15.75" x14ac:dyDescent="0.25">
      <c r="A25" s="2"/>
      <c r="B25" s="16"/>
      <c r="C25" s="3" t="s">
        <v>45</v>
      </c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</row>
    <row r="26" spans="1:14" ht="15.75" x14ac:dyDescent="0.25">
      <c r="A26" s="2"/>
      <c r="B26" s="16"/>
      <c r="C26" s="9" t="s">
        <v>22</v>
      </c>
      <c r="D26" s="8">
        <f>SUM(D23:D24)</f>
        <v>360</v>
      </c>
      <c r="E26" s="8">
        <f t="shared" ref="E26:N26" si="3">SUM(E23:E24)</f>
        <v>11.6</v>
      </c>
      <c r="F26" s="8">
        <f t="shared" si="3"/>
        <v>20.2</v>
      </c>
      <c r="G26" s="8">
        <f t="shared" si="3"/>
        <v>59</v>
      </c>
      <c r="H26" s="8">
        <f t="shared" si="3"/>
        <v>469</v>
      </c>
      <c r="I26" s="8">
        <f t="shared" si="3"/>
        <v>137.29</v>
      </c>
      <c r="J26" s="8">
        <f t="shared" si="3"/>
        <v>23.86</v>
      </c>
      <c r="K26" s="8">
        <f t="shared" si="3"/>
        <v>1.1000000000000001</v>
      </c>
      <c r="L26" s="8">
        <f t="shared" si="3"/>
        <v>0.12</v>
      </c>
      <c r="M26" s="8">
        <f t="shared" si="3"/>
        <v>0.2</v>
      </c>
      <c r="N26" s="8">
        <f t="shared" si="3"/>
        <v>0.56999999999999995</v>
      </c>
    </row>
    <row r="27" spans="1:14" ht="15.75" x14ac:dyDescent="0.25">
      <c r="A27" s="2"/>
      <c r="B27" s="16"/>
      <c r="C27" s="3" t="s">
        <v>32</v>
      </c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</row>
    <row r="28" spans="1:14" ht="15.75" x14ac:dyDescent="0.25">
      <c r="A28" s="2"/>
      <c r="B28" s="16">
        <v>40</v>
      </c>
      <c r="C28" s="3" t="s">
        <v>49</v>
      </c>
      <c r="D28" s="11">
        <v>100</v>
      </c>
      <c r="E28" s="11">
        <v>1.6</v>
      </c>
      <c r="F28" s="11">
        <v>3.4</v>
      </c>
      <c r="G28" s="11">
        <v>8.1999999999999993</v>
      </c>
      <c r="H28" s="11">
        <v>74</v>
      </c>
      <c r="I28" s="11">
        <v>18.46</v>
      </c>
      <c r="J28" s="11">
        <v>19.53</v>
      </c>
      <c r="K28" s="11">
        <v>0.61</v>
      </c>
      <c r="L28" s="11">
        <v>0.06</v>
      </c>
      <c r="M28" s="11">
        <v>0.05</v>
      </c>
      <c r="N28" s="11">
        <v>2.98</v>
      </c>
    </row>
    <row r="29" spans="1:14" ht="15.75" x14ac:dyDescent="0.25">
      <c r="A29" s="2"/>
      <c r="B29" s="3">
        <v>100</v>
      </c>
      <c r="C29" s="3" t="s">
        <v>114</v>
      </c>
      <c r="D29" s="11">
        <v>120</v>
      </c>
      <c r="E29" s="11">
        <v>18.2</v>
      </c>
      <c r="F29" s="11">
        <v>15.9</v>
      </c>
      <c r="G29" s="11">
        <v>10.6</v>
      </c>
      <c r="H29" s="11">
        <v>261</v>
      </c>
      <c r="I29" s="11">
        <v>49.48</v>
      </c>
      <c r="J29" s="11">
        <v>37.229999999999997</v>
      </c>
      <c r="K29" s="11">
        <v>1.77</v>
      </c>
      <c r="L29" s="11">
        <v>7.0000000000000007E-2</v>
      </c>
      <c r="M29" s="11">
        <v>0.19</v>
      </c>
      <c r="N29" s="11">
        <v>0.5</v>
      </c>
    </row>
    <row r="30" spans="1:14" ht="15.75" x14ac:dyDescent="0.25">
      <c r="A30" s="2"/>
      <c r="B30" s="16">
        <v>227</v>
      </c>
      <c r="C30" s="3" t="s">
        <v>55</v>
      </c>
      <c r="D30" s="11">
        <v>185</v>
      </c>
      <c r="E30" s="11">
        <v>6.5</v>
      </c>
      <c r="F30" s="11">
        <v>4.4000000000000004</v>
      </c>
      <c r="G30" s="11">
        <v>40</v>
      </c>
      <c r="H30" s="11">
        <v>233</v>
      </c>
      <c r="I30" s="11">
        <v>11.06</v>
      </c>
      <c r="J30" s="11">
        <v>8.77</v>
      </c>
      <c r="K30" s="11">
        <v>0.88</v>
      </c>
      <c r="L30" s="11">
        <v>0.08</v>
      </c>
      <c r="M30" s="11">
        <v>0.02</v>
      </c>
      <c r="N30" s="11">
        <v>0</v>
      </c>
    </row>
    <row r="31" spans="1:14" ht="15.75" x14ac:dyDescent="0.25">
      <c r="A31" s="2"/>
      <c r="B31" s="16">
        <v>302</v>
      </c>
      <c r="C31" s="3" t="s">
        <v>34</v>
      </c>
      <c r="D31" s="11">
        <v>200</v>
      </c>
      <c r="E31" s="11">
        <v>0.2</v>
      </c>
      <c r="F31" s="11">
        <v>0</v>
      </c>
      <c r="G31" s="11">
        <v>9.3000000000000007</v>
      </c>
      <c r="H31" s="11">
        <v>38</v>
      </c>
      <c r="I31" s="11">
        <v>2.73</v>
      </c>
      <c r="J31" s="11">
        <v>0.73</v>
      </c>
      <c r="K31" s="11">
        <v>0.06</v>
      </c>
      <c r="L31" s="11">
        <v>0</v>
      </c>
      <c r="M31" s="11">
        <v>0</v>
      </c>
      <c r="N31" s="11">
        <v>1.1200000000000001</v>
      </c>
    </row>
    <row r="32" spans="1:14" ht="15.75" x14ac:dyDescent="0.25">
      <c r="A32" s="2"/>
      <c r="B32" s="16">
        <v>1.5</v>
      </c>
      <c r="C32" s="3" t="s">
        <v>20</v>
      </c>
      <c r="D32" s="11">
        <v>70</v>
      </c>
      <c r="E32" s="11">
        <v>3.1</v>
      </c>
      <c r="F32" s="11">
        <v>7</v>
      </c>
      <c r="G32" s="11">
        <v>33.799999999999997</v>
      </c>
      <c r="H32" s="11">
        <v>172.2</v>
      </c>
      <c r="I32" s="11">
        <v>16.100000000000001</v>
      </c>
      <c r="J32" s="11">
        <v>23.1</v>
      </c>
      <c r="K32" s="11">
        <v>1.4</v>
      </c>
      <c r="L32" s="11">
        <v>0.11</v>
      </c>
      <c r="M32" s="11">
        <v>0.04</v>
      </c>
      <c r="N32" s="11">
        <v>0</v>
      </c>
    </row>
    <row r="33" spans="1:14" ht="15.75" x14ac:dyDescent="0.25">
      <c r="A33" s="2"/>
      <c r="B33" s="16">
        <v>1.6</v>
      </c>
      <c r="C33" s="3" t="s">
        <v>21</v>
      </c>
      <c r="D33" s="11">
        <v>40</v>
      </c>
      <c r="E33" s="11">
        <v>2.6</v>
      </c>
      <c r="F33" s="11">
        <v>0.48</v>
      </c>
      <c r="G33" s="11">
        <v>13.3</v>
      </c>
      <c r="H33" s="11">
        <v>77.2</v>
      </c>
      <c r="I33" s="11">
        <v>14</v>
      </c>
      <c r="J33" s="11">
        <v>18.8</v>
      </c>
      <c r="K33" s="11">
        <v>1.56</v>
      </c>
      <c r="L33" s="11">
        <v>7.0000000000000007E-2</v>
      </c>
      <c r="M33" s="11">
        <v>0.02</v>
      </c>
      <c r="N33" s="11">
        <v>0</v>
      </c>
    </row>
    <row r="34" spans="1:14" ht="15.75" x14ac:dyDescent="0.25">
      <c r="A34" s="2"/>
      <c r="B34" s="16"/>
      <c r="C34" s="9" t="s">
        <v>66</v>
      </c>
      <c r="D34" s="8">
        <f>SUM(D28:D33)</f>
        <v>715</v>
      </c>
      <c r="E34" s="8">
        <f t="shared" ref="E34:N34" si="4">SUM(E28:E33)</f>
        <v>32.200000000000003</v>
      </c>
      <c r="F34" s="8">
        <f t="shared" si="4"/>
        <v>31.180000000000003</v>
      </c>
      <c r="G34" s="8">
        <f t="shared" si="4"/>
        <v>115.19999999999999</v>
      </c>
      <c r="H34" s="8">
        <f t="shared" si="4"/>
        <v>855.40000000000009</v>
      </c>
      <c r="I34" s="8">
        <f t="shared" si="4"/>
        <v>111.83000000000001</v>
      </c>
      <c r="J34" s="8">
        <f t="shared" si="4"/>
        <v>108.16000000000001</v>
      </c>
      <c r="K34" s="8">
        <f t="shared" si="4"/>
        <v>6.2799999999999994</v>
      </c>
      <c r="L34" s="8">
        <f t="shared" si="4"/>
        <v>0.39</v>
      </c>
      <c r="M34" s="8">
        <f t="shared" si="4"/>
        <v>0.32</v>
      </c>
      <c r="N34" s="8">
        <f t="shared" si="4"/>
        <v>4.5999999999999996</v>
      </c>
    </row>
    <row r="35" spans="1:14" ht="15.75" x14ac:dyDescent="0.25">
      <c r="A35" s="2"/>
      <c r="B35" s="16">
        <v>298</v>
      </c>
      <c r="C35" s="3" t="s">
        <v>71</v>
      </c>
      <c r="D35" s="11">
        <v>200</v>
      </c>
      <c r="E35" s="11">
        <v>5.7</v>
      </c>
      <c r="F35" s="11">
        <v>6.3</v>
      </c>
      <c r="G35" s="11">
        <v>17.600000000000001</v>
      </c>
      <c r="H35" s="11">
        <v>151</v>
      </c>
      <c r="I35" s="11">
        <v>235.2</v>
      </c>
      <c r="J35" s="11">
        <v>27.44</v>
      </c>
      <c r="K35" s="11">
        <v>0.23</v>
      </c>
      <c r="L35" s="11">
        <v>0.06</v>
      </c>
      <c r="M35" s="11">
        <v>0.33</v>
      </c>
      <c r="N35" s="11">
        <v>1.37</v>
      </c>
    </row>
    <row r="36" spans="1:14" ht="15.75" x14ac:dyDescent="0.25">
      <c r="A36" s="2"/>
      <c r="B36" s="16"/>
      <c r="C36" s="9" t="s">
        <v>52</v>
      </c>
      <c r="D36" s="8">
        <f>D9+D13+D21+D26+D34+D35</f>
        <v>3080</v>
      </c>
      <c r="E36" s="8">
        <f t="shared" ref="E36:N36" si="5">E9+E13+E21+E26+E34+E35</f>
        <v>100.8</v>
      </c>
      <c r="F36" s="8">
        <f t="shared" si="5"/>
        <v>128.16</v>
      </c>
      <c r="G36" s="8">
        <f t="shared" si="5"/>
        <v>417.7</v>
      </c>
      <c r="H36" s="8">
        <f t="shared" si="5"/>
        <v>3207.2000000000003</v>
      </c>
      <c r="I36" s="8">
        <f t="shared" si="5"/>
        <v>1183.1199999999999</v>
      </c>
      <c r="J36" s="8">
        <f t="shared" si="5"/>
        <v>393.20000000000005</v>
      </c>
      <c r="K36" s="8">
        <f t="shared" si="5"/>
        <v>19.209999999999997</v>
      </c>
      <c r="L36" s="8">
        <f t="shared" si="5"/>
        <v>1.1640000000000001</v>
      </c>
      <c r="M36" s="8">
        <f t="shared" si="5"/>
        <v>1.6050000000000002</v>
      </c>
      <c r="N36" s="8">
        <f t="shared" si="5"/>
        <v>19.930000000000003</v>
      </c>
    </row>
  </sheetData>
  <mergeCells count="9">
    <mergeCell ref="G2:G3"/>
    <mergeCell ref="H2:H3"/>
    <mergeCell ref="I2:K2"/>
    <mergeCell ref="A2:A3"/>
    <mergeCell ref="B2:B3"/>
    <mergeCell ref="C2:C3"/>
    <mergeCell ref="D2:D3"/>
    <mergeCell ref="E2:E3"/>
    <mergeCell ref="F2:F3"/>
  </mergeCells>
  <pageMargins left="0.70866141732283472" right="0.70866141732283472" top="0.74803149606299213" bottom="0.74803149606299213" header="0.31496062992125984" footer="0.31496062992125984"/>
  <pageSetup paperSize="9" scale="80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7"/>
  <sheetViews>
    <sheetView workbookViewId="0">
      <selection activeCell="D6" sqref="D6:N6"/>
    </sheetView>
  </sheetViews>
  <sheetFormatPr defaultRowHeight="15" x14ac:dyDescent="0.25"/>
  <cols>
    <col min="1" max="1" width="7.42578125" customWidth="1"/>
    <col min="2" max="2" width="7.85546875" customWidth="1"/>
    <col min="3" max="3" width="25" customWidth="1"/>
  </cols>
  <sheetData>
    <row r="1" spans="1:14" ht="15.75" x14ac:dyDescent="0.25">
      <c r="A1" s="10" t="s">
        <v>72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.75" x14ac:dyDescent="0.25">
      <c r="A2" s="34"/>
      <c r="B2" s="39" t="s">
        <v>1</v>
      </c>
      <c r="C2" s="39" t="s">
        <v>0</v>
      </c>
      <c r="D2" s="39" t="s">
        <v>7</v>
      </c>
      <c r="E2" s="39" t="s">
        <v>8</v>
      </c>
      <c r="F2" s="39" t="s">
        <v>9</v>
      </c>
      <c r="G2" s="39" t="s">
        <v>10</v>
      </c>
      <c r="H2" s="39" t="s">
        <v>2</v>
      </c>
      <c r="I2" s="41" t="s">
        <v>3</v>
      </c>
      <c r="J2" s="41"/>
      <c r="K2" s="41"/>
      <c r="L2" s="3" t="s">
        <v>11</v>
      </c>
      <c r="M2" s="3"/>
      <c r="N2" s="3"/>
    </row>
    <row r="3" spans="1:14" ht="15.75" x14ac:dyDescent="0.25">
      <c r="A3" s="35"/>
      <c r="B3" s="40"/>
      <c r="C3" s="40"/>
      <c r="D3" s="40"/>
      <c r="E3" s="40"/>
      <c r="F3" s="40"/>
      <c r="G3" s="40"/>
      <c r="H3" s="40"/>
      <c r="I3" s="8" t="s">
        <v>4</v>
      </c>
      <c r="J3" s="9" t="s">
        <v>5</v>
      </c>
      <c r="K3" s="9" t="s">
        <v>6</v>
      </c>
      <c r="L3" s="9" t="s">
        <v>12</v>
      </c>
      <c r="M3" s="9" t="s">
        <v>13</v>
      </c>
      <c r="N3" s="9" t="s">
        <v>14</v>
      </c>
    </row>
    <row r="4" spans="1:14" ht="15.75" x14ac:dyDescent="0.25">
      <c r="A4" s="2"/>
      <c r="B4" s="6"/>
      <c r="C4" s="20" t="s">
        <v>16</v>
      </c>
      <c r="D4" s="7"/>
      <c r="E4" s="7"/>
      <c r="F4" s="7"/>
      <c r="G4" s="7"/>
      <c r="H4" s="7"/>
      <c r="I4" s="7"/>
      <c r="J4" s="11"/>
      <c r="K4" s="11"/>
      <c r="L4" s="11"/>
      <c r="M4" s="11"/>
      <c r="N4" s="11"/>
    </row>
    <row r="5" spans="1:14" ht="15.75" x14ac:dyDescent="0.25">
      <c r="A5" s="4"/>
      <c r="B5" s="15">
        <v>1.3</v>
      </c>
      <c r="C5" s="3" t="s">
        <v>92</v>
      </c>
      <c r="D5" s="11">
        <v>115</v>
      </c>
      <c r="E5" s="11">
        <v>2.4</v>
      </c>
      <c r="F5" s="11">
        <v>12.7</v>
      </c>
      <c r="G5" s="11">
        <v>14.6</v>
      </c>
      <c r="H5" s="11">
        <v>186</v>
      </c>
      <c r="I5" s="11">
        <v>8.6999999999999993</v>
      </c>
      <c r="J5" s="11">
        <v>9.9</v>
      </c>
      <c r="K5" s="11">
        <v>0.63</v>
      </c>
      <c r="L5" s="11">
        <v>0.05</v>
      </c>
      <c r="M5" s="11">
        <v>0.03</v>
      </c>
      <c r="N5" s="11">
        <v>0</v>
      </c>
    </row>
    <row r="6" spans="1:14" ht="15.75" x14ac:dyDescent="0.25">
      <c r="A6" s="4"/>
      <c r="B6" s="16">
        <v>192</v>
      </c>
      <c r="C6" s="3" t="s">
        <v>47</v>
      </c>
      <c r="D6" s="32">
        <v>250</v>
      </c>
      <c r="E6" s="32">
        <v>7.2</v>
      </c>
      <c r="F6" s="32">
        <v>9.1</v>
      </c>
      <c r="G6" s="32">
        <v>30.8</v>
      </c>
      <c r="H6" s="32">
        <v>239</v>
      </c>
      <c r="I6" s="32">
        <v>120.32</v>
      </c>
      <c r="J6" s="32">
        <v>57.76</v>
      </c>
      <c r="K6" s="32">
        <v>1.46</v>
      </c>
      <c r="L6" s="32">
        <v>0.16</v>
      </c>
      <c r="M6" s="32">
        <v>0.14000000000000001</v>
      </c>
      <c r="N6" s="32">
        <v>0.18</v>
      </c>
    </row>
    <row r="7" spans="1:14" ht="15.75" x14ac:dyDescent="0.25">
      <c r="A7" s="4"/>
      <c r="B7" s="16">
        <v>1.4</v>
      </c>
      <c r="C7" s="3" t="s">
        <v>60</v>
      </c>
      <c r="D7" s="11">
        <v>30</v>
      </c>
      <c r="E7" s="11">
        <v>7.9</v>
      </c>
      <c r="F7" s="11">
        <v>8</v>
      </c>
      <c r="G7" s="11">
        <v>0</v>
      </c>
      <c r="H7" s="11">
        <v>105</v>
      </c>
      <c r="I7" s="11">
        <v>300</v>
      </c>
      <c r="J7" s="11">
        <v>16.5</v>
      </c>
      <c r="K7" s="11">
        <v>0.21</v>
      </c>
      <c r="L7" s="11">
        <v>0.01</v>
      </c>
      <c r="M7" s="11">
        <v>0.11</v>
      </c>
      <c r="N7" s="11">
        <v>0.21</v>
      </c>
    </row>
    <row r="8" spans="1:14" ht="15.75" x14ac:dyDescent="0.25">
      <c r="A8" s="4"/>
      <c r="B8" s="16">
        <v>306</v>
      </c>
      <c r="C8" s="3" t="s">
        <v>40</v>
      </c>
      <c r="D8" s="11">
        <v>200</v>
      </c>
      <c r="E8" s="11">
        <v>3.6</v>
      </c>
      <c r="F8" s="11">
        <v>3.3</v>
      </c>
      <c r="G8" s="11">
        <v>13.7</v>
      </c>
      <c r="H8" s="11">
        <v>98</v>
      </c>
      <c r="I8" s="11">
        <v>110.37</v>
      </c>
      <c r="J8" s="11">
        <v>26.97</v>
      </c>
      <c r="K8" s="11">
        <v>0.88</v>
      </c>
      <c r="L8" s="11">
        <v>0.03</v>
      </c>
      <c r="M8" s="11">
        <v>0.13</v>
      </c>
      <c r="N8" s="11">
        <v>0.52</v>
      </c>
    </row>
    <row r="9" spans="1:14" ht="15.75" x14ac:dyDescent="0.25">
      <c r="A9" s="2"/>
      <c r="B9" s="16"/>
      <c r="C9" s="9" t="s">
        <v>22</v>
      </c>
      <c r="D9" s="8">
        <f>SUM(D5:D8)</f>
        <v>595</v>
      </c>
      <c r="E9" s="8">
        <f t="shared" ref="E9:N9" si="0">SUM(E5:E8)</f>
        <v>21.1</v>
      </c>
      <c r="F9" s="8">
        <f t="shared" si="0"/>
        <v>33.099999999999994</v>
      </c>
      <c r="G9" s="8">
        <f t="shared" si="0"/>
        <v>59.099999999999994</v>
      </c>
      <c r="H9" s="8">
        <f t="shared" si="0"/>
        <v>628</v>
      </c>
      <c r="I9" s="8">
        <f t="shared" si="0"/>
        <v>539.39</v>
      </c>
      <c r="J9" s="8">
        <f t="shared" si="0"/>
        <v>111.13</v>
      </c>
      <c r="K9" s="8">
        <f t="shared" si="0"/>
        <v>3.1799999999999997</v>
      </c>
      <c r="L9" s="8">
        <f t="shared" si="0"/>
        <v>0.25</v>
      </c>
      <c r="M9" s="8">
        <f t="shared" si="0"/>
        <v>0.41000000000000003</v>
      </c>
      <c r="N9" s="8">
        <f t="shared" si="0"/>
        <v>0.91</v>
      </c>
    </row>
    <row r="10" spans="1:14" ht="15.75" x14ac:dyDescent="0.25">
      <c r="A10" s="2"/>
      <c r="B10" s="16"/>
      <c r="C10" s="3" t="s">
        <v>23</v>
      </c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</row>
    <row r="11" spans="1:14" ht="15.75" x14ac:dyDescent="0.25">
      <c r="A11" s="2"/>
      <c r="B11" s="16"/>
      <c r="C11" s="3" t="s">
        <v>108</v>
      </c>
      <c r="D11" s="11">
        <v>50</v>
      </c>
      <c r="E11" s="11">
        <v>1.5</v>
      </c>
      <c r="F11" s="11">
        <v>2</v>
      </c>
      <c r="G11" s="11">
        <v>14.9</v>
      </c>
      <c r="H11" s="11">
        <v>83.4</v>
      </c>
      <c r="I11" s="11">
        <v>0</v>
      </c>
      <c r="J11" s="11">
        <v>4</v>
      </c>
      <c r="K11" s="11">
        <v>0.4</v>
      </c>
      <c r="L11" s="11">
        <v>0</v>
      </c>
      <c r="M11" s="11">
        <v>0</v>
      </c>
      <c r="N11" s="11">
        <v>0</v>
      </c>
    </row>
    <row r="12" spans="1:14" ht="15.75" x14ac:dyDescent="0.25">
      <c r="A12" s="2"/>
      <c r="B12" s="16"/>
      <c r="C12" s="3" t="s">
        <v>24</v>
      </c>
      <c r="D12" s="11">
        <v>200</v>
      </c>
      <c r="E12" s="11">
        <v>0.5</v>
      </c>
      <c r="F12" s="11">
        <v>0</v>
      </c>
      <c r="G12" s="11">
        <v>10.6</v>
      </c>
      <c r="H12" s="11">
        <v>44</v>
      </c>
      <c r="I12" s="11">
        <v>7.85</v>
      </c>
      <c r="J12" s="11">
        <v>2.09</v>
      </c>
      <c r="K12" s="11">
        <v>0.79</v>
      </c>
      <c r="L12" s="11">
        <v>4.0000000000000001E-3</v>
      </c>
      <c r="M12" s="11">
        <v>5.0000000000000001E-3</v>
      </c>
      <c r="N12" s="11">
        <v>0.48</v>
      </c>
    </row>
    <row r="13" spans="1:14" ht="15.75" x14ac:dyDescent="0.25">
      <c r="A13" s="2"/>
      <c r="B13" s="16"/>
      <c r="C13" s="9" t="s">
        <v>22</v>
      </c>
      <c r="D13" s="8">
        <f>SUM(D11:D12)</f>
        <v>250</v>
      </c>
      <c r="E13" s="8">
        <f t="shared" ref="E13:N13" si="1">SUM(E11:E12)</f>
        <v>2</v>
      </c>
      <c r="F13" s="8">
        <f t="shared" si="1"/>
        <v>2</v>
      </c>
      <c r="G13" s="8">
        <f t="shared" si="1"/>
        <v>25.5</v>
      </c>
      <c r="H13" s="8">
        <f t="shared" si="1"/>
        <v>127.4</v>
      </c>
      <c r="I13" s="8">
        <f t="shared" si="1"/>
        <v>7.85</v>
      </c>
      <c r="J13" s="8">
        <f t="shared" si="1"/>
        <v>6.09</v>
      </c>
      <c r="K13" s="8">
        <f t="shared" si="1"/>
        <v>1.19</v>
      </c>
      <c r="L13" s="8">
        <f t="shared" si="1"/>
        <v>4.0000000000000001E-3</v>
      </c>
      <c r="M13" s="8">
        <f t="shared" si="1"/>
        <v>5.0000000000000001E-3</v>
      </c>
      <c r="N13" s="8">
        <f t="shared" si="1"/>
        <v>0.48</v>
      </c>
    </row>
    <row r="14" spans="1:14" ht="15.75" x14ac:dyDescent="0.25">
      <c r="A14" s="2"/>
      <c r="B14" s="16"/>
      <c r="C14" s="3" t="s">
        <v>26</v>
      </c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</row>
    <row r="15" spans="1:14" ht="15.75" x14ac:dyDescent="0.25">
      <c r="A15" s="2"/>
      <c r="B15" s="16">
        <v>17</v>
      </c>
      <c r="C15" s="3" t="s">
        <v>129</v>
      </c>
      <c r="D15" s="11">
        <v>100</v>
      </c>
      <c r="E15" s="11">
        <v>1.1000000000000001</v>
      </c>
      <c r="F15" s="11">
        <v>8.9</v>
      </c>
      <c r="G15" s="11">
        <v>8.3000000000000007</v>
      </c>
      <c r="H15" s="11">
        <v>120</v>
      </c>
      <c r="I15" s="11">
        <v>20.99</v>
      </c>
      <c r="J15" s="11">
        <v>29.09</v>
      </c>
      <c r="K15" s="11">
        <v>0.54</v>
      </c>
      <c r="L15" s="11">
        <v>0.04</v>
      </c>
      <c r="M15" s="11">
        <v>0.05</v>
      </c>
      <c r="N15" s="11">
        <v>1.76</v>
      </c>
    </row>
    <row r="16" spans="1:14" ht="15.75" x14ac:dyDescent="0.25">
      <c r="A16" s="2"/>
      <c r="B16" s="16">
        <v>65</v>
      </c>
      <c r="C16" s="3" t="s">
        <v>102</v>
      </c>
      <c r="D16" s="32">
        <v>300</v>
      </c>
      <c r="E16" s="32">
        <v>9</v>
      </c>
      <c r="F16" s="32">
        <v>5.4</v>
      </c>
      <c r="G16" s="32">
        <v>38.9</v>
      </c>
      <c r="H16" s="32">
        <v>253</v>
      </c>
      <c r="I16" s="32">
        <v>46.41</v>
      </c>
      <c r="J16" s="32">
        <v>52.31</v>
      </c>
      <c r="K16" s="32">
        <v>2.77</v>
      </c>
      <c r="L16" s="32">
        <v>0.24</v>
      </c>
      <c r="M16" s="32">
        <v>0.1</v>
      </c>
      <c r="N16" s="32">
        <v>5.59</v>
      </c>
    </row>
    <row r="17" spans="1:14" ht="15.75" x14ac:dyDescent="0.25">
      <c r="A17" s="2"/>
      <c r="B17" s="16">
        <v>133</v>
      </c>
      <c r="C17" s="3" t="s">
        <v>28</v>
      </c>
      <c r="D17" s="11">
        <v>100</v>
      </c>
      <c r="E17" s="11">
        <v>26.1</v>
      </c>
      <c r="F17" s="11">
        <v>24.6</v>
      </c>
      <c r="G17" s="11">
        <v>0.3</v>
      </c>
      <c r="H17" s="11">
        <v>327</v>
      </c>
      <c r="I17" s="11">
        <v>22.58</v>
      </c>
      <c r="J17" s="11">
        <v>24.33</v>
      </c>
      <c r="K17" s="11">
        <v>2.14</v>
      </c>
      <c r="L17" s="11">
        <v>0.08</v>
      </c>
      <c r="M17" s="11">
        <v>0.18</v>
      </c>
      <c r="N17" s="11">
        <v>1.27</v>
      </c>
    </row>
    <row r="18" spans="1:14" ht="15.75" x14ac:dyDescent="0.25">
      <c r="A18" s="2"/>
      <c r="B18" s="16">
        <v>8.1</v>
      </c>
      <c r="C18" s="3" t="s">
        <v>29</v>
      </c>
      <c r="D18" s="11">
        <v>180</v>
      </c>
      <c r="E18" s="11">
        <v>4.5</v>
      </c>
      <c r="F18" s="11">
        <v>7</v>
      </c>
      <c r="G18" s="11">
        <v>45.3</v>
      </c>
      <c r="H18" s="11">
        <v>271</v>
      </c>
      <c r="I18" s="11">
        <v>21.17</v>
      </c>
      <c r="J18" s="11">
        <v>18.149999999999999</v>
      </c>
      <c r="K18" s="11">
        <v>0.5</v>
      </c>
      <c r="L18" s="11">
        <v>0.02</v>
      </c>
      <c r="M18" s="11">
        <v>0.02</v>
      </c>
      <c r="N18" s="11">
        <v>0</v>
      </c>
    </row>
    <row r="19" spans="1:14" ht="15.75" x14ac:dyDescent="0.25">
      <c r="A19" s="2"/>
      <c r="B19" s="16">
        <v>324</v>
      </c>
      <c r="C19" s="3" t="s">
        <v>63</v>
      </c>
      <c r="D19" s="11">
        <v>200</v>
      </c>
      <c r="E19" s="11">
        <v>0</v>
      </c>
      <c r="F19" s="11">
        <v>0</v>
      </c>
      <c r="G19" s="11">
        <v>20</v>
      </c>
      <c r="H19" s="11">
        <v>76</v>
      </c>
      <c r="I19" s="11">
        <v>0.48</v>
      </c>
      <c r="J19" s="11">
        <v>0</v>
      </c>
      <c r="K19" s="11">
        <v>0.06</v>
      </c>
      <c r="L19" s="11">
        <v>0</v>
      </c>
      <c r="M19" s="11">
        <v>0</v>
      </c>
      <c r="N19" s="11">
        <v>0</v>
      </c>
    </row>
    <row r="20" spans="1:14" ht="15.75" x14ac:dyDescent="0.25">
      <c r="A20" s="2"/>
      <c r="B20" s="16">
        <v>1.5</v>
      </c>
      <c r="C20" s="3" t="s">
        <v>20</v>
      </c>
      <c r="D20" s="11">
        <v>70</v>
      </c>
      <c r="E20" s="11">
        <v>3.1</v>
      </c>
      <c r="F20" s="11">
        <v>7</v>
      </c>
      <c r="G20" s="11">
        <v>33.799999999999997</v>
      </c>
      <c r="H20" s="11">
        <v>172.2</v>
      </c>
      <c r="I20" s="11">
        <v>16.100000000000001</v>
      </c>
      <c r="J20" s="11">
        <v>23.1</v>
      </c>
      <c r="K20" s="11">
        <v>1.4</v>
      </c>
      <c r="L20" s="11">
        <v>0.11</v>
      </c>
      <c r="M20" s="11">
        <v>0.04</v>
      </c>
      <c r="N20" s="11">
        <v>0</v>
      </c>
    </row>
    <row r="21" spans="1:14" ht="15.75" x14ac:dyDescent="0.25">
      <c r="A21" s="2"/>
      <c r="B21" s="16">
        <v>1.6</v>
      </c>
      <c r="C21" s="3" t="s">
        <v>21</v>
      </c>
      <c r="D21" s="11">
        <v>40</v>
      </c>
      <c r="E21" s="11">
        <v>2.6</v>
      </c>
      <c r="F21" s="11">
        <v>0.48</v>
      </c>
      <c r="G21" s="11">
        <v>13.3</v>
      </c>
      <c r="H21" s="11">
        <v>77.2</v>
      </c>
      <c r="I21" s="11">
        <v>14</v>
      </c>
      <c r="J21" s="11">
        <v>18.8</v>
      </c>
      <c r="K21" s="11">
        <v>1.56</v>
      </c>
      <c r="L21" s="11">
        <v>7.0000000000000007E-2</v>
      </c>
      <c r="M21" s="11">
        <v>0.02</v>
      </c>
      <c r="N21" s="11">
        <v>0</v>
      </c>
    </row>
    <row r="22" spans="1:14" ht="15.75" x14ac:dyDescent="0.25">
      <c r="A22" s="2"/>
      <c r="B22" s="17"/>
      <c r="C22" s="9" t="s">
        <v>22</v>
      </c>
      <c r="D22" s="8">
        <f t="shared" ref="D22:N22" si="2">SUM(D15:D21)</f>
        <v>990</v>
      </c>
      <c r="E22" s="8">
        <f t="shared" si="2"/>
        <v>46.400000000000006</v>
      </c>
      <c r="F22" s="8">
        <f t="shared" si="2"/>
        <v>53.38</v>
      </c>
      <c r="G22" s="8">
        <f t="shared" si="2"/>
        <v>159.9</v>
      </c>
      <c r="H22" s="8">
        <f t="shared" si="2"/>
        <v>1296.4000000000001</v>
      </c>
      <c r="I22" s="8">
        <f t="shared" si="2"/>
        <v>141.72999999999999</v>
      </c>
      <c r="J22" s="8">
        <f t="shared" si="2"/>
        <v>165.78</v>
      </c>
      <c r="K22" s="8">
        <f t="shared" si="2"/>
        <v>8.9700000000000006</v>
      </c>
      <c r="L22" s="8">
        <f t="shared" si="2"/>
        <v>0.56000000000000005</v>
      </c>
      <c r="M22" s="8">
        <f t="shared" si="2"/>
        <v>0.41000000000000003</v>
      </c>
      <c r="N22" s="8">
        <f t="shared" si="2"/>
        <v>8.6199999999999992</v>
      </c>
    </row>
    <row r="23" spans="1:14" ht="15.75" x14ac:dyDescent="0.25">
      <c r="A23" s="2"/>
      <c r="B23" s="16"/>
      <c r="C23" s="3" t="s">
        <v>30</v>
      </c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</row>
    <row r="24" spans="1:14" ht="15.75" x14ac:dyDescent="0.25">
      <c r="A24" s="2"/>
      <c r="B24" s="16">
        <v>300</v>
      </c>
      <c r="C24" s="3" t="s">
        <v>101</v>
      </c>
      <c r="D24" s="11">
        <v>200</v>
      </c>
      <c r="E24" s="11">
        <v>0.2</v>
      </c>
      <c r="F24" s="11">
        <v>0</v>
      </c>
      <c r="G24" s="11">
        <v>9.1</v>
      </c>
      <c r="H24" s="11">
        <v>36</v>
      </c>
      <c r="I24" s="11">
        <v>0.26</v>
      </c>
      <c r="J24" s="11">
        <v>0</v>
      </c>
      <c r="K24" s="11">
        <v>0.03</v>
      </c>
      <c r="L24" s="11">
        <v>0</v>
      </c>
      <c r="M24" s="11">
        <v>0</v>
      </c>
      <c r="N24" s="11">
        <v>0</v>
      </c>
    </row>
    <row r="25" spans="1:14" ht="15.75" x14ac:dyDescent="0.25">
      <c r="A25" s="2"/>
      <c r="B25" s="3">
        <v>289</v>
      </c>
      <c r="C25" s="3" t="s">
        <v>130</v>
      </c>
      <c r="D25" s="11">
        <v>100</v>
      </c>
      <c r="E25" s="11">
        <v>7.8</v>
      </c>
      <c r="F25" s="11">
        <v>8.5</v>
      </c>
      <c r="G25" s="11">
        <v>52.3</v>
      </c>
      <c r="H25" s="11">
        <v>321</v>
      </c>
      <c r="I25" s="11">
        <v>26.96</v>
      </c>
      <c r="J25" s="11">
        <v>10.57</v>
      </c>
      <c r="K25" s="11">
        <v>0.91</v>
      </c>
      <c r="L25" s="11">
        <v>0.08</v>
      </c>
      <c r="M25" s="11">
        <v>7.0000000000000007E-2</v>
      </c>
      <c r="N25" s="11">
        <v>0.05</v>
      </c>
    </row>
    <row r="26" spans="1:14" ht="15.75" x14ac:dyDescent="0.25">
      <c r="A26" s="2"/>
      <c r="B26" s="16"/>
      <c r="C26" s="3" t="s">
        <v>45</v>
      </c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</row>
    <row r="27" spans="1:14" ht="15.75" x14ac:dyDescent="0.25">
      <c r="A27" s="2"/>
      <c r="B27" s="16"/>
      <c r="C27" s="9" t="s">
        <v>22</v>
      </c>
      <c r="D27" s="8">
        <f>SUM(D24:D25)</f>
        <v>300</v>
      </c>
      <c r="E27" s="8">
        <f t="shared" ref="E27:N27" si="3">SUM(E24:E25)</f>
        <v>8</v>
      </c>
      <c r="F27" s="8">
        <f t="shared" si="3"/>
        <v>8.5</v>
      </c>
      <c r="G27" s="8">
        <f t="shared" si="3"/>
        <v>61.4</v>
      </c>
      <c r="H27" s="8">
        <f t="shared" si="3"/>
        <v>357</v>
      </c>
      <c r="I27" s="8">
        <f t="shared" si="3"/>
        <v>27.220000000000002</v>
      </c>
      <c r="J27" s="8">
        <f t="shared" si="3"/>
        <v>10.57</v>
      </c>
      <c r="K27" s="8">
        <f t="shared" si="3"/>
        <v>0.94000000000000006</v>
      </c>
      <c r="L27" s="8">
        <f t="shared" si="3"/>
        <v>0.08</v>
      </c>
      <c r="M27" s="8">
        <f t="shared" si="3"/>
        <v>7.0000000000000007E-2</v>
      </c>
      <c r="N27" s="8">
        <f t="shared" si="3"/>
        <v>0.05</v>
      </c>
    </row>
    <row r="28" spans="1:14" ht="15.75" x14ac:dyDescent="0.25">
      <c r="A28" s="2"/>
      <c r="B28" s="16"/>
      <c r="C28" s="3" t="s">
        <v>32</v>
      </c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</row>
    <row r="29" spans="1:14" ht="15.75" x14ac:dyDescent="0.25">
      <c r="A29" s="2"/>
      <c r="B29" s="16">
        <v>6</v>
      </c>
      <c r="C29" s="3" t="s">
        <v>94</v>
      </c>
      <c r="D29" s="11">
        <v>100</v>
      </c>
      <c r="E29" s="11">
        <v>2.1</v>
      </c>
      <c r="F29" s="11">
        <v>4.5</v>
      </c>
      <c r="G29" s="11">
        <v>10.3</v>
      </c>
      <c r="H29" s="11">
        <v>94</v>
      </c>
      <c r="I29" s="11">
        <v>58.83</v>
      </c>
      <c r="J29" s="11">
        <v>20.53</v>
      </c>
      <c r="K29" s="11">
        <v>0.75</v>
      </c>
      <c r="L29" s="11">
        <v>0.03</v>
      </c>
      <c r="M29" s="11">
        <v>0.05</v>
      </c>
      <c r="N29" s="11">
        <v>21.65</v>
      </c>
    </row>
    <row r="30" spans="1:14" ht="15.75" x14ac:dyDescent="0.25">
      <c r="A30" s="2"/>
      <c r="B30" s="16">
        <v>80</v>
      </c>
      <c r="C30" s="3" t="s">
        <v>105</v>
      </c>
      <c r="D30" s="11">
        <v>120</v>
      </c>
      <c r="E30" s="11">
        <v>10.7</v>
      </c>
      <c r="F30" s="11">
        <v>5.2</v>
      </c>
      <c r="G30" s="11">
        <v>5.6</v>
      </c>
      <c r="H30" s="11">
        <v>113</v>
      </c>
      <c r="I30" s="11">
        <v>9.7100000000000009</v>
      </c>
      <c r="J30" s="11">
        <v>11.61</v>
      </c>
      <c r="K30" s="11">
        <v>0.34</v>
      </c>
      <c r="L30" s="11">
        <v>0.02</v>
      </c>
      <c r="M30" s="11">
        <v>0.02</v>
      </c>
      <c r="N30" s="11">
        <v>1.55</v>
      </c>
    </row>
    <row r="31" spans="1:14" ht="15.75" x14ac:dyDescent="0.25">
      <c r="A31" s="2"/>
      <c r="B31" s="16">
        <v>146</v>
      </c>
      <c r="C31" s="3" t="s">
        <v>43</v>
      </c>
      <c r="D31" s="11">
        <v>200</v>
      </c>
      <c r="E31" s="11">
        <v>4.0999999999999996</v>
      </c>
      <c r="F31" s="11">
        <v>6.3</v>
      </c>
      <c r="G31" s="11">
        <v>26.7</v>
      </c>
      <c r="H31" s="11">
        <v>187</v>
      </c>
      <c r="I31" s="11">
        <v>47.47</v>
      </c>
      <c r="J31" s="11">
        <v>37.869999999999997</v>
      </c>
      <c r="K31" s="11">
        <v>1.38</v>
      </c>
      <c r="L31" s="11">
        <v>0.16</v>
      </c>
      <c r="M31" s="11">
        <v>0.14000000000000001</v>
      </c>
      <c r="N31" s="11">
        <v>13.84</v>
      </c>
    </row>
    <row r="32" spans="1:14" ht="15.75" x14ac:dyDescent="0.25">
      <c r="A32" s="2"/>
      <c r="B32" s="16">
        <v>302</v>
      </c>
      <c r="C32" s="3" t="s">
        <v>34</v>
      </c>
      <c r="D32" s="11">
        <v>200</v>
      </c>
      <c r="E32" s="11">
        <v>0.2</v>
      </c>
      <c r="F32" s="11">
        <v>0</v>
      </c>
      <c r="G32" s="11">
        <v>9.3000000000000007</v>
      </c>
      <c r="H32" s="11">
        <v>38</v>
      </c>
      <c r="I32" s="11">
        <v>2.73</v>
      </c>
      <c r="J32" s="11">
        <v>0.73</v>
      </c>
      <c r="K32" s="11">
        <v>0.06</v>
      </c>
      <c r="L32" s="11">
        <v>0</v>
      </c>
      <c r="M32" s="11">
        <v>0</v>
      </c>
      <c r="N32" s="11">
        <v>1.1200000000000001</v>
      </c>
    </row>
    <row r="33" spans="1:14" ht="15.75" x14ac:dyDescent="0.25">
      <c r="A33" s="2"/>
      <c r="B33" s="16">
        <v>1.5</v>
      </c>
      <c r="C33" s="3" t="s">
        <v>20</v>
      </c>
      <c r="D33" s="11">
        <v>70</v>
      </c>
      <c r="E33" s="11">
        <v>3.1</v>
      </c>
      <c r="F33" s="11">
        <v>7</v>
      </c>
      <c r="G33" s="11">
        <v>33.799999999999997</v>
      </c>
      <c r="H33" s="11">
        <v>172.2</v>
      </c>
      <c r="I33" s="11">
        <v>16.100000000000001</v>
      </c>
      <c r="J33" s="11">
        <v>23.1</v>
      </c>
      <c r="K33" s="11">
        <v>1.4</v>
      </c>
      <c r="L33" s="11">
        <v>0.11</v>
      </c>
      <c r="M33" s="11">
        <v>0.04</v>
      </c>
      <c r="N33" s="11">
        <v>0</v>
      </c>
    </row>
    <row r="34" spans="1:14" ht="15.75" x14ac:dyDescent="0.25">
      <c r="A34" s="2"/>
      <c r="B34" s="16">
        <v>1.6</v>
      </c>
      <c r="C34" s="3" t="s">
        <v>21</v>
      </c>
      <c r="D34" s="11">
        <v>40</v>
      </c>
      <c r="E34" s="11">
        <v>2.6</v>
      </c>
      <c r="F34" s="11">
        <v>0.48</v>
      </c>
      <c r="G34" s="11">
        <v>13.3</v>
      </c>
      <c r="H34" s="11">
        <v>77.2</v>
      </c>
      <c r="I34" s="11">
        <v>14</v>
      </c>
      <c r="J34" s="11">
        <v>18.8</v>
      </c>
      <c r="K34" s="11">
        <v>1.56</v>
      </c>
      <c r="L34" s="11">
        <v>7.0000000000000007E-2</v>
      </c>
      <c r="M34" s="11">
        <v>0.02</v>
      </c>
      <c r="N34" s="11">
        <v>0</v>
      </c>
    </row>
    <row r="35" spans="1:14" ht="15.75" x14ac:dyDescent="0.25">
      <c r="A35" s="2"/>
      <c r="B35" s="16"/>
      <c r="C35" s="9" t="s">
        <v>66</v>
      </c>
      <c r="D35" s="8">
        <f>SUM(D29:D34)</f>
        <v>730</v>
      </c>
      <c r="E35" s="8">
        <f t="shared" ref="E35:N35" si="4">SUM(E29:E34)</f>
        <v>22.8</v>
      </c>
      <c r="F35" s="8">
        <f t="shared" si="4"/>
        <v>23.48</v>
      </c>
      <c r="G35" s="8">
        <f t="shared" si="4"/>
        <v>99</v>
      </c>
      <c r="H35" s="8">
        <f t="shared" si="4"/>
        <v>681.40000000000009</v>
      </c>
      <c r="I35" s="8">
        <f t="shared" si="4"/>
        <v>148.84</v>
      </c>
      <c r="J35" s="8">
        <f t="shared" si="4"/>
        <v>112.64</v>
      </c>
      <c r="K35" s="8">
        <f t="shared" si="4"/>
        <v>5.49</v>
      </c>
      <c r="L35" s="8">
        <f t="shared" si="4"/>
        <v>0.39</v>
      </c>
      <c r="M35" s="8">
        <f t="shared" si="4"/>
        <v>0.27</v>
      </c>
      <c r="N35" s="8">
        <f t="shared" si="4"/>
        <v>38.159999999999997</v>
      </c>
    </row>
    <row r="36" spans="1:14" ht="15.75" x14ac:dyDescent="0.25">
      <c r="A36" s="2"/>
      <c r="B36" s="16">
        <v>298</v>
      </c>
      <c r="C36" s="3" t="s">
        <v>71</v>
      </c>
      <c r="D36" s="11">
        <v>200</v>
      </c>
      <c r="E36" s="11">
        <v>5.7</v>
      </c>
      <c r="F36" s="11">
        <v>6.3</v>
      </c>
      <c r="G36" s="11">
        <v>17.600000000000001</v>
      </c>
      <c r="H36" s="11">
        <v>151</v>
      </c>
      <c r="I36" s="11">
        <v>235.2</v>
      </c>
      <c r="J36" s="11">
        <v>27.44</v>
      </c>
      <c r="K36" s="11">
        <v>0.23</v>
      </c>
      <c r="L36" s="11">
        <v>0.06</v>
      </c>
      <c r="M36" s="11">
        <v>0.33</v>
      </c>
      <c r="N36" s="11">
        <v>1.37</v>
      </c>
    </row>
    <row r="37" spans="1:14" ht="15.75" x14ac:dyDescent="0.25">
      <c r="A37" s="2"/>
      <c r="B37" s="16"/>
      <c r="C37" s="9" t="s">
        <v>52</v>
      </c>
      <c r="D37" s="8">
        <f>D9+D13+D22+D27+D35+D36</f>
        <v>3065</v>
      </c>
      <c r="E37" s="8">
        <f t="shared" ref="E37:N37" si="5">E9+E13+E22+E27+E35+E36</f>
        <v>106</v>
      </c>
      <c r="F37" s="8">
        <f t="shared" si="5"/>
        <v>126.75999999999999</v>
      </c>
      <c r="G37" s="8">
        <f t="shared" si="5"/>
        <v>422.5</v>
      </c>
      <c r="H37" s="8">
        <f t="shared" si="5"/>
        <v>3241.2000000000003</v>
      </c>
      <c r="I37" s="8">
        <f t="shared" si="5"/>
        <v>1100.23</v>
      </c>
      <c r="J37" s="8">
        <f t="shared" si="5"/>
        <v>433.65</v>
      </c>
      <c r="K37" s="8">
        <f t="shared" si="5"/>
        <v>20</v>
      </c>
      <c r="L37" s="8">
        <f t="shared" si="5"/>
        <v>1.3440000000000001</v>
      </c>
      <c r="M37" s="8">
        <f t="shared" si="5"/>
        <v>1.4950000000000001</v>
      </c>
      <c r="N37" s="8">
        <f t="shared" si="5"/>
        <v>49.589999999999996</v>
      </c>
    </row>
  </sheetData>
  <mergeCells count="9">
    <mergeCell ref="G2:G3"/>
    <mergeCell ref="H2:H3"/>
    <mergeCell ref="I2:K2"/>
    <mergeCell ref="A2:A3"/>
    <mergeCell ref="B2:B3"/>
    <mergeCell ref="C2:C3"/>
    <mergeCell ref="D2:D3"/>
    <mergeCell ref="E2:E3"/>
    <mergeCell ref="F2:F3"/>
  </mergeCells>
  <pageMargins left="0.70866141732283472" right="0.70866141732283472" top="0.74803149606299213" bottom="0.74803149606299213" header="0.31496062992125984" footer="0.31496062992125984"/>
  <pageSetup paperSize="9" scale="80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5"/>
  <sheetViews>
    <sheetView topLeftCell="A13" workbookViewId="0">
      <selection activeCell="B14" sqref="B14:N14"/>
    </sheetView>
  </sheetViews>
  <sheetFormatPr defaultRowHeight="15" x14ac:dyDescent="0.25"/>
  <cols>
    <col min="3" max="3" width="23.7109375" customWidth="1"/>
  </cols>
  <sheetData>
    <row r="1" spans="1:14" ht="15.75" x14ac:dyDescent="0.25">
      <c r="A1" s="10" t="s">
        <v>78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.75" x14ac:dyDescent="0.25">
      <c r="A2" s="34"/>
      <c r="B2" s="39" t="s">
        <v>1</v>
      </c>
      <c r="C2" s="39" t="s">
        <v>0</v>
      </c>
      <c r="D2" s="39" t="s">
        <v>7</v>
      </c>
      <c r="E2" s="39" t="s">
        <v>8</v>
      </c>
      <c r="F2" s="39" t="s">
        <v>9</v>
      </c>
      <c r="G2" s="39" t="s">
        <v>10</v>
      </c>
      <c r="H2" s="39" t="s">
        <v>2</v>
      </c>
      <c r="I2" s="41" t="s">
        <v>3</v>
      </c>
      <c r="J2" s="41"/>
      <c r="K2" s="41"/>
      <c r="L2" s="3" t="s">
        <v>11</v>
      </c>
      <c r="M2" s="3"/>
      <c r="N2" s="3"/>
    </row>
    <row r="3" spans="1:14" ht="15.75" x14ac:dyDescent="0.25">
      <c r="A3" s="35"/>
      <c r="B3" s="40"/>
      <c r="C3" s="40"/>
      <c r="D3" s="40"/>
      <c r="E3" s="40"/>
      <c r="F3" s="40"/>
      <c r="G3" s="40"/>
      <c r="H3" s="40"/>
      <c r="I3" s="8" t="s">
        <v>4</v>
      </c>
      <c r="J3" s="9" t="s">
        <v>5</v>
      </c>
      <c r="K3" s="9" t="s">
        <v>6</v>
      </c>
      <c r="L3" s="9" t="s">
        <v>12</v>
      </c>
      <c r="M3" s="9" t="s">
        <v>13</v>
      </c>
      <c r="N3" s="9" t="s">
        <v>14</v>
      </c>
    </row>
    <row r="4" spans="1:14" ht="15.75" x14ac:dyDescent="0.25">
      <c r="A4" s="2"/>
      <c r="B4" s="18"/>
      <c r="C4" s="7" t="s">
        <v>16</v>
      </c>
      <c r="D4" s="7"/>
      <c r="E4" s="7"/>
      <c r="F4" s="7"/>
      <c r="G4" s="7"/>
      <c r="H4" s="7"/>
      <c r="I4" s="7"/>
      <c r="J4" s="3"/>
      <c r="K4" s="3"/>
      <c r="L4" s="3"/>
      <c r="M4" s="3"/>
      <c r="N4" s="3"/>
    </row>
    <row r="5" spans="1:14" ht="15.75" x14ac:dyDescent="0.25">
      <c r="A5" s="4"/>
      <c r="B5" s="15">
        <v>1.3</v>
      </c>
      <c r="C5" s="3" t="s">
        <v>92</v>
      </c>
      <c r="D5" s="11">
        <v>115</v>
      </c>
      <c r="E5" s="11">
        <v>2.4</v>
      </c>
      <c r="F5" s="11">
        <v>12.7</v>
      </c>
      <c r="G5" s="11">
        <v>14.6</v>
      </c>
      <c r="H5" s="11">
        <v>186</v>
      </c>
      <c r="I5" s="11">
        <v>8.6999999999999993</v>
      </c>
      <c r="J5" s="11">
        <v>9.9</v>
      </c>
      <c r="K5" s="11">
        <v>0.63</v>
      </c>
      <c r="L5" s="11">
        <v>0.05</v>
      </c>
      <c r="M5" s="11">
        <v>0.03</v>
      </c>
      <c r="N5" s="11">
        <v>0</v>
      </c>
    </row>
    <row r="6" spans="1:14" ht="15.75" x14ac:dyDescent="0.25">
      <c r="A6" s="4"/>
      <c r="B6" s="16">
        <v>208</v>
      </c>
      <c r="C6" s="3" t="s">
        <v>39</v>
      </c>
      <c r="D6" s="32">
        <v>250</v>
      </c>
      <c r="E6" s="32">
        <v>6.7</v>
      </c>
      <c r="F6" s="32">
        <v>7.6</v>
      </c>
      <c r="G6" s="32">
        <v>32.6</v>
      </c>
      <c r="H6" s="32">
        <v>222</v>
      </c>
      <c r="I6" s="32">
        <v>120.25</v>
      </c>
      <c r="J6" s="32">
        <v>32.58</v>
      </c>
      <c r="K6" s="32">
        <v>1.65</v>
      </c>
      <c r="L6" s="32">
        <v>0.12</v>
      </c>
      <c r="M6" s="32">
        <v>0.16</v>
      </c>
      <c r="N6" s="32">
        <v>0.47</v>
      </c>
    </row>
    <row r="7" spans="1:14" ht="15.75" x14ac:dyDescent="0.25">
      <c r="A7" s="4"/>
      <c r="B7" s="16">
        <v>304</v>
      </c>
      <c r="C7" s="3" t="s">
        <v>19</v>
      </c>
      <c r="D7" s="11">
        <v>200</v>
      </c>
      <c r="E7" s="11">
        <v>2.9</v>
      </c>
      <c r="F7" s="11">
        <v>2.8</v>
      </c>
      <c r="G7" s="11">
        <v>14.9</v>
      </c>
      <c r="H7" s="11">
        <v>94</v>
      </c>
      <c r="I7" s="11">
        <v>105.86</v>
      </c>
      <c r="J7" s="11">
        <v>12.18</v>
      </c>
      <c r="K7" s="11">
        <v>0.11</v>
      </c>
      <c r="L7" s="11">
        <v>0.03</v>
      </c>
      <c r="M7" s="11">
        <v>0.12</v>
      </c>
      <c r="N7" s="11">
        <v>0.52</v>
      </c>
    </row>
    <row r="8" spans="1:14" ht="15.75" x14ac:dyDescent="0.25">
      <c r="A8" s="2"/>
      <c r="B8" s="16"/>
      <c r="C8" s="9" t="s">
        <v>22</v>
      </c>
      <c r="D8" s="8">
        <f t="shared" ref="D8:N8" si="0">SUM(D5:D7)</f>
        <v>565</v>
      </c>
      <c r="E8" s="8">
        <f t="shared" si="0"/>
        <v>12</v>
      </c>
      <c r="F8" s="8">
        <f t="shared" si="0"/>
        <v>23.099999999999998</v>
      </c>
      <c r="G8" s="8">
        <f t="shared" si="0"/>
        <v>62.1</v>
      </c>
      <c r="H8" s="8">
        <f t="shared" si="0"/>
        <v>502</v>
      </c>
      <c r="I8" s="8">
        <f t="shared" si="0"/>
        <v>234.81</v>
      </c>
      <c r="J8" s="8">
        <f t="shared" si="0"/>
        <v>54.66</v>
      </c>
      <c r="K8" s="8">
        <f t="shared" si="0"/>
        <v>2.3899999999999997</v>
      </c>
      <c r="L8" s="8">
        <f t="shared" si="0"/>
        <v>0.19999999999999998</v>
      </c>
      <c r="M8" s="8">
        <f t="shared" si="0"/>
        <v>0.31</v>
      </c>
      <c r="N8" s="8">
        <f t="shared" si="0"/>
        <v>0.99</v>
      </c>
    </row>
    <row r="9" spans="1:14" ht="15.75" x14ac:dyDescent="0.25">
      <c r="A9" s="2"/>
      <c r="B9" s="16"/>
      <c r="C9" s="3" t="s">
        <v>23</v>
      </c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</row>
    <row r="10" spans="1:14" ht="15.75" x14ac:dyDescent="0.25">
      <c r="A10" s="2"/>
      <c r="B10" s="16">
        <v>302</v>
      </c>
      <c r="C10" s="3" t="s">
        <v>31</v>
      </c>
      <c r="D10" s="11">
        <v>200</v>
      </c>
      <c r="E10" s="11">
        <v>0.2</v>
      </c>
      <c r="F10" s="11">
        <v>0</v>
      </c>
      <c r="G10" s="11">
        <v>9.3000000000000007</v>
      </c>
      <c r="H10" s="11">
        <v>38</v>
      </c>
      <c r="I10" s="11">
        <v>2.73</v>
      </c>
      <c r="J10" s="11">
        <v>0.73</v>
      </c>
      <c r="K10" s="11">
        <v>0.06</v>
      </c>
      <c r="L10" s="11">
        <v>0</v>
      </c>
      <c r="M10" s="11">
        <v>0</v>
      </c>
      <c r="N10" s="11">
        <v>1.1200000000000001</v>
      </c>
    </row>
    <row r="11" spans="1:14" ht="15.75" x14ac:dyDescent="0.25">
      <c r="A11" s="2"/>
      <c r="B11" s="16">
        <v>1.1000000000000001</v>
      </c>
      <c r="C11" s="3" t="s">
        <v>127</v>
      </c>
      <c r="D11" s="11">
        <v>60</v>
      </c>
      <c r="E11" s="11">
        <v>4.0999999999999996</v>
      </c>
      <c r="F11" s="11">
        <v>2.7</v>
      </c>
      <c r="G11" s="11">
        <v>0</v>
      </c>
      <c r="H11" s="11">
        <v>41</v>
      </c>
      <c r="I11" s="11">
        <v>5.63</v>
      </c>
      <c r="J11" s="11">
        <v>4.82</v>
      </c>
      <c r="K11" s="11">
        <v>0.85</v>
      </c>
      <c r="L11" s="11">
        <v>0.01</v>
      </c>
      <c r="M11" s="11">
        <v>0.02</v>
      </c>
      <c r="N11" s="11">
        <v>0</v>
      </c>
    </row>
    <row r="12" spans="1:14" ht="15.75" x14ac:dyDescent="0.25">
      <c r="A12" s="2"/>
      <c r="B12" s="16"/>
      <c r="C12" s="9" t="s">
        <v>22</v>
      </c>
      <c r="D12" s="8">
        <f>SUM(D10:D11)</f>
        <v>260</v>
      </c>
      <c r="E12" s="8">
        <f t="shared" ref="E12:N12" si="1">SUM(E10:E11)</f>
        <v>4.3</v>
      </c>
      <c r="F12" s="8">
        <f t="shared" si="1"/>
        <v>2.7</v>
      </c>
      <c r="G12" s="8">
        <f t="shared" si="1"/>
        <v>9.3000000000000007</v>
      </c>
      <c r="H12" s="8">
        <f t="shared" si="1"/>
        <v>79</v>
      </c>
      <c r="I12" s="8">
        <f t="shared" si="1"/>
        <v>8.36</v>
      </c>
      <c r="J12" s="8">
        <f t="shared" si="1"/>
        <v>5.5500000000000007</v>
      </c>
      <c r="K12" s="8">
        <f t="shared" si="1"/>
        <v>0.90999999999999992</v>
      </c>
      <c r="L12" s="8">
        <f t="shared" si="1"/>
        <v>0.01</v>
      </c>
      <c r="M12" s="8">
        <f t="shared" si="1"/>
        <v>0.02</v>
      </c>
      <c r="N12" s="8">
        <f t="shared" si="1"/>
        <v>1.1200000000000001</v>
      </c>
    </row>
    <row r="13" spans="1:14" ht="15.75" x14ac:dyDescent="0.25">
      <c r="A13" s="2"/>
      <c r="B13" s="16"/>
      <c r="C13" s="3" t="s">
        <v>26</v>
      </c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</row>
    <row r="14" spans="1:14" ht="15.75" x14ac:dyDescent="0.25">
      <c r="A14" s="2"/>
      <c r="B14" s="16">
        <v>6</v>
      </c>
      <c r="C14" s="3" t="s">
        <v>94</v>
      </c>
      <c r="D14" s="33">
        <v>100</v>
      </c>
      <c r="E14" s="33">
        <v>2.1</v>
      </c>
      <c r="F14" s="33">
        <v>4.5</v>
      </c>
      <c r="G14" s="33">
        <v>10.3</v>
      </c>
      <c r="H14" s="33">
        <v>94</v>
      </c>
      <c r="I14" s="33">
        <v>58.83</v>
      </c>
      <c r="J14" s="33">
        <v>20.53</v>
      </c>
      <c r="K14" s="33">
        <v>0.75</v>
      </c>
      <c r="L14" s="33">
        <v>0.03</v>
      </c>
      <c r="M14" s="33">
        <v>0.05</v>
      </c>
      <c r="N14" s="33">
        <v>21.65</v>
      </c>
    </row>
    <row r="15" spans="1:14" ht="15.75" x14ac:dyDescent="0.25">
      <c r="A15" s="2"/>
      <c r="B15" s="16">
        <v>59</v>
      </c>
      <c r="C15" s="3" t="s">
        <v>109</v>
      </c>
      <c r="D15" s="32">
        <v>300</v>
      </c>
      <c r="E15" s="32">
        <v>2.9</v>
      </c>
      <c r="F15" s="32">
        <v>7.5</v>
      </c>
      <c r="G15" s="32">
        <v>17.600000000000001</v>
      </c>
      <c r="H15" s="32">
        <v>156</v>
      </c>
      <c r="I15" s="32">
        <v>40.68</v>
      </c>
      <c r="J15" s="32">
        <v>32.54</v>
      </c>
      <c r="K15" s="32">
        <v>1.23</v>
      </c>
      <c r="L15" s="32">
        <v>0.12</v>
      </c>
      <c r="M15" s="32">
        <v>0.09</v>
      </c>
      <c r="N15" s="32">
        <v>12.61</v>
      </c>
    </row>
    <row r="16" spans="1:14" ht="15.75" x14ac:dyDescent="0.25">
      <c r="A16" s="2"/>
      <c r="B16" s="3">
        <v>142</v>
      </c>
      <c r="C16" s="3" t="s">
        <v>83</v>
      </c>
      <c r="D16" s="11">
        <v>100</v>
      </c>
      <c r="E16" s="11">
        <v>17.100000000000001</v>
      </c>
      <c r="F16" s="11">
        <v>23.6</v>
      </c>
      <c r="G16" s="11">
        <v>6.1</v>
      </c>
      <c r="H16" s="11">
        <v>306</v>
      </c>
      <c r="I16" s="11">
        <v>25.66</v>
      </c>
      <c r="J16" s="11">
        <v>19.739999999999998</v>
      </c>
      <c r="K16" s="11">
        <v>1.42</v>
      </c>
      <c r="L16" s="11">
        <v>0.06</v>
      </c>
      <c r="M16" s="11">
        <v>0.14000000000000001</v>
      </c>
      <c r="N16" s="11">
        <v>0.74</v>
      </c>
    </row>
    <row r="17" spans="1:14" ht="15.75" x14ac:dyDescent="0.25">
      <c r="A17" s="2"/>
      <c r="B17" s="16">
        <v>227</v>
      </c>
      <c r="C17" s="3" t="s">
        <v>55</v>
      </c>
      <c r="D17" s="11">
        <v>185</v>
      </c>
      <c r="E17" s="11">
        <v>6.5</v>
      </c>
      <c r="F17" s="11">
        <v>4.4000000000000004</v>
      </c>
      <c r="G17" s="11">
        <v>40</v>
      </c>
      <c r="H17" s="11">
        <v>233</v>
      </c>
      <c r="I17" s="11">
        <v>11.06</v>
      </c>
      <c r="J17" s="11">
        <v>8.77</v>
      </c>
      <c r="K17" s="11">
        <v>0.88</v>
      </c>
      <c r="L17" s="11">
        <v>0.08</v>
      </c>
      <c r="M17" s="11">
        <v>0.02</v>
      </c>
      <c r="N17" s="11">
        <v>0</v>
      </c>
    </row>
    <row r="18" spans="1:14" ht="15.75" x14ac:dyDescent="0.25">
      <c r="A18" s="2"/>
      <c r="B18" s="16">
        <v>317</v>
      </c>
      <c r="C18" s="3" t="s">
        <v>68</v>
      </c>
      <c r="D18" s="11">
        <v>200</v>
      </c>
      <c r="E18" s="11">
        <v>0</v>
      </c>
      <c r="F18" s="11">
        <v>0</v>
      </c>
      <c r="G18" s="11">
        <v>15.8</v>
      </c>
      <c r="H18" s="11">
        <v>60</v>
      </c>
      <c r="I18" s="11">
        <v>220</v>
      </c>
      <c r="J18" s="11">
        <v>12.18</v>
      </c>
      <c r="K18" s="11">
        <v>0.16</v>
      </c>
      <c r="L18" s="11">
        <v>0.3</v>
      </c>
      <c r="M18" s="11">
        <v>0.38</v>
      </c>
      <c r="N18" s="11">
        <v>0.5</v>
      </c>
    </row>
    <row r="19" spans="1:14" ht="15.75" x14ac:dyDescent="0.25">
      <c r="A19" s="2"/>
      <c r="B19" s="16">
        <v>1.5</v>
      </c>
      <c r="C19" s="3" t="s">
        <v>20</v>
      </c>
      <c r="D19" s="11">
        <v>70</v>
      </c>
      <c r="E19" s="11">
        <v>3.1</v>
      </c>
      <c r="F19" s="11">
        <v>7</v>
      </c>
      <c r="G19" s="11">
        <v>33.799999999999997</v>
      </c>
      <c r="H19" s="11">
        <v>172.2</v>
      </c>
      <c r="I19" s="11">
        <v>16.100000000000001</v>
      </c>
      <c r="J19" s="11">
        <v>23.1</v>
      </c>
      <c r="K19" s="11">
        <v>1.4</v>
      </c>
      <c r="L19" s="11">
        <v>0.11</v>
      </c>
      <c r="M19" s="11">
        <v>0.04</v>
      </c>
      <c r="N19" s="11">
        <v>0</v>
      </c>
    </row>
    <row r="20" spans="1:14" ht="15.75" x14ac:dyDescent="0.25">
      <c r="A20" s="2"/>
      <c r="B20" s="16">
        <v>1.6</v>
      </c>
      <c r="C20" s="3" t="s">
        <v>21</v>
      </c>
      <c r="D20" s="11">
        <v>40</v>
      </c>
      <c r="E20" s="11">
        <v>2.6</v>
      </c>
      <c r="F20" s="11">
        <v>0.48</v>
      </c>
      <c r="G20" s="11">
        <v>13.3</v>
      </c>
      <c r="H20" s="11">
        <v>77.2</v>
      </c>
      <c r="I20" s="11">
        <v>14</v>
      </c>
      <c r="J20" s="11">
        <v>18.8</v>
      </c>
      <c r="K20" s="11">
        <v>1.56</v>
      </c>
      <c r="L20" s="11">
        <v>7.0000000000000007E-2</v>
      </c>
      <c r="M20" s="11">
        <v>0.02</v>
      </c>
      <c r="N20" s="11">
        <v>0</v>
      </c>
    </row>
    <row r="21" spans="1:14" ht="15.75" x14ac:dyDescent="0.25">
      <c r="A21" s="2"/>
      <c r="B21" s="16"/>
      <c r="C21" s="9" t="s">
        <v>22</v>
      </c>
      <c r="D21" s="8">
        <f t="shared" ref="D21:N21" si="2">SUM(D14:D20)</f>
        <v>995</v>
      </c>
      <c r="E21" s="8">
        <f t="shared" si="2"/>
        <v>34.300000000000004</v>
      </c>
      <c r="F21" s="8">
        <f t="shared" si="2"/>
        <v>47.48</v>
      </c>
      <c r="G21" s="8">
        <f t="shared" si="2"/>
        <v>136.9</v>
      </c>
      <c r="H21" s="8">
        <f t="shared" si="2"/>
        <v>1098.4000000000001</v>
      </c>
      <c r="I21" s="8">
        <f t="shared" si="2"/>
        <v>386.33000000000004</v>
      </c>
      <c r="J21" s="8">
        <f t="shared" si="2"/>
        <v>135.66</v>
      </c>
      <c r="K21" s="8">
        <f t="shared" si="2"/>
        <v>7.4</v>
      </c>
      <c r="L21" s="8">
        <f t="shared" si="2"/>
        <v>0.77</v>
      </c>
      <c r="M21" s="8">
        <f t="shared" si="2"/>
        <v>0.7400000000000001</v>
      </c>
      <c r="N21" s="8">
        <f t="shared" si="2"/>
        <v>35.5</v>
      </c>
    </row>
    <row r="22" spans="1:14" ht="15.75" x14ac:dyDescent="0.25">
      <c r="A22" s="2"/>
      <c r="B22" s="16"/>
      <c r="C22" s="3" t="s">
        <v>30</v>
      </c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</row>
    <row r="23" spans="1:14" ht="15.75" x14ac:dyDescent="0.25">
      <c r="A23" s="2"/>
      <c r="B23" s="16">
        <v>284</v>
      </c>
      <c r="C23" s="3" t="s">
        <v>80</v>
      </c>
      <c r="D23" s="11">
        <v>100</v>
      </c>
      <c r="E23" s="11">
        <v>6.6</v>
      </c>
      <c r="F23" s="11">
        <v>6.1</v>
      </c>
      <c r="G23" s="11">
        <v>40.299999999999997</v>
      </c>
      <c r="H23" s="11">
        <v>249</v>
      </c>
      <c r="I23" s="11">
        <v>14.2</v>
      </c>
      <c r="J23" s="11">
        <v>9.34</v>
      </c>
      <c r="K23" s="11">
        <v>0.77</v>
      </c>
      <c r="L23" s="11">
        <v>0.08</v>
      </c>
      <c r="M23" s="11">
        <v>0.04</v>
      </c>
      <c r="N23" s="11">
        <v>0</v>
      </c>
    </row>
    <row r="24" spans="1:14" ht="15.75" x14ac:dyDescent="0.25">
      <c r="A24" s="2"/>
      <c r="B24" s="16">
        <v>319</v>
      </c>
      <c r="C24" s="3" t="s">
        <v>62</v>
      </c>
      <c r="D24" s="11">
        <v>200</v>
      </c>
      <c r="E24" s="11">
        <v>0.7</v>
      </c>
      <c r="F24" s="11">
        <v>0.3</v>
      </c>
      <c r="G24" s="11">
        <v>29</v>
      </c>
      <c r="H24" s="11">
        <v>127</v>
      </c>
      <c r="I24" s="11">
        <v>12.22</v>
      </c>
      <c r="J24" s="11">
        <v>3.23</v>
      </c>
      <c r="K24" s="11">
        <v>0.64</v>
      </c>
      <c r="L24" s="11">
        <v>0.01</v>
      </c>
      <c r="M24" s="11">
        <v>0.05</v>
      </c>
      <c r="N24" s="11">
        <v>80</v>
      </c>
    </row>
    <row r="25" spans="1:14" ht="15.75" x14ac:dyDescent="0.25">
      <c r="A25" s="2"/>
      <c r="B25" s="16"/>
      <c r="C25" s="3" t="s">
        <v>45</v>
      </c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</row>
    <row r="26" spans="1:14" ht="15.75" x14ac:dyDescent="0.25">
      <c r="A26" s="2"/>
      <c r="B26" s="16"/>
      <c r="C26" s="9" t="s">
        <v>22</v>
      </c>
      <c r="D26" s="8">
        <f>SUM(D23:D24)</f>
        <v>300</v>
      </c>
      <c r="E26" s="8">
        <f t="shared" ref="E26:N26" si="3">SUM(E23:E24)</f>
        <v>7.3</v>
      </c>
      <c r="F26" s="8">
        <f t="shared" si="3"/>
        <v>6.3999999999999995</v>
      </c>
      <c r="G26" s="8">
        <f t="shared" si="3"/>
        <v>69.3</v>
      </c>
      <c r="H26" s="8">
        <f t="shared" si="3"/>
        <v>376</v>
      </c>
      <c r="I26" s="8">
        <f t="shared" si="3"/>
        <v>26.42</v>
      </c>
      <c r="J26" s="8">
        <f t="shared" si="3"/>
        <v>12.57</v>
      </c>
      <c r="K26" s="8">
        <f t="shared" si="3"/>
        <v>1.4100000000000001</v>
      </c>
      <c r="L26" s="8">
        <f t="shared" si="3"/>
        <v>0.09</v>
      </c>
      <c r="M26" s="8">
        <f t="shared" si="3"/>
        <v>0.09</v>
      </c>
      <c r="N26" s="8">
        <f t="shared" si="3"/>
        <v>80</v>
      </c>
    </row>
    <row r="27" spans="1:14" ht="15.75" x14ac:dyDescent="0.25">
      <c r="A27" s="2"/>
      <c r="B27" s="16"/>
      <c r="C27" s="3" t="s">
        <v>32</v>
      </c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</row>
    <row r="28" spans="1:14" ht="15.75" x14ac:dyDescent="0.25">
      <c r="A28" s="2"/>
      <c r="B28" s="16">
        <v>40</v>
      </c>
      <c r="C28" s="3" t="s">
        <v>49</v>
      </c>
      <c r="D28" s="33">
        <v>100</v>
      </c>
      <c r="E28" s="33">
        <v>1.6</v>
      </c>
      <c r="F28" s="33">
        <v>3.4</v>
      </c>
      <c r="G28" s="33">
        <v>8.1999999999999993</v>
      </c>
      <c r="H28" s="33">
        <v>74</v>
      </c>
      <c r="I28" s="33">
        <v>18.46</v>
      </c>
      <c r="J28" s="33">
        <v>19.53</v>
      </c>
      <c r="K28" s="33">
        <v>0.61</v>
      </c>
      <c r="L28" s="33">
        <v>0.06</v>
      </c>
      <c r="M28" s="33">
        <v>0.05</v>
      </c>
      <c r="N28" s="33">
        <v>2.98</v>
      </c>
    </row>
    <row r="29" spans="1:14" ht="15.75" x14ac:dyDescent="0.25">
      <c r="A29" s="2"/>
      <c r="B29" s="16">
        <v>119</v>
      </c>
      <c r="C29" s="3" t="s">
        <v>70</v>
      </c>
      <c r="D29" s="11">
        <v>210</v>
      </c>
      <c r="E29" s="11">
        <v>21.9</v>
      </c>
      <c r="F29" s="11">
        <v>21.2</v>
      </c>
      <c r="G29" s="11">
        <v>35.5</v>
      </c>
      <c r="H29" s="11">
        <v>428</v>
      </c>
      <c r="I29" s="11">
        <v>17.940000000000001</v>
      </c>
      <c r="J29" s="11">
        <v>49.42</v>
      </c>
      <c r="K29" s="11">
        <v>3.14</v>
      </c>
      <c r="L29" s="11">
        <v>0.06</v>
      </c>
      <c r="M29" s="11">
        <v>0.13</v>
      </c>
      <c r="N29" s="11">
        <v>0.36</v>
      </c>
    </row>
    <row r="30" spans="1:14" ht="15.75" x14ac:dyDescent="0.25">
      <c r="A30" s="2"/>
      <c r="B30" s="16">
        <v>302</v>
      </c>
      <c r="C30" s="3" t="s">
        <v>34</v>
      </c>
      <c r="D30" s="11">
        <v>200</v>
      </c>
      <c r="E30" s="11">
        <v>0.2</v>
      </c>
      <c r="F30" s="11">
        <v>0</v>
      </c>
      <c r="G30" s="11">
        <v>9.3000000000000007</v>
      </c>
      <c r="H30" s="11">
        <v>38</v>
      </c>
      <c r="I30" s="11">
        <v>2.73</v>
      </c>
      <c r="J30" s="11">
        <v>0.73</v>
      </c>
      <c r="K30" s="11">
        <v>0.06</v>
      </c>
      <c r="L30" s="11">
        <v>0</v>
      </c>
      <c r="M30" s="11">
        <v>0</v>
      </c>
      <c r="N30" s="11">
        <v>1.1200000000000001</v>
      </c>
    </row>
    <row r="31" spans="1:14" ht="15.75" x14ac:dyDescent="0.25">
      <c r="A31" s="2"/>
      <c r="B31" s="16">
        <v>1.5</v>
      </c>
      <c r="C31" s="3" t="s">
        <v>20</v>
      </c>
      <c r="D31" s="11">
        <v>70</v>
      </c>
      <c r="E31" s="11">
        <v>3.1</v>
      </c>
      <c r="F31" s="11">
        <v>7</v>
      </c>
      <c r="G31" s="11">
        <v>33.799999999999997</v>
      </c>
      <c r="H31" s="11">
        <v>172.2</v>
      </c>
      <c r="I31" s="11">
        <v>16.100000000000001</v>
      </c>
      <c r="J31" s="11">
        <v>23.1</v>
      </c>
      <c r="K31" s="11">
        <v>1.4</v>
      </c>
      <c r="L31" s="11">
        <v>0.11</v>
      </c>
      <c r="M31" s="11">
        <v>0.04</v>
      </c>
      <c r="N31" s="11">
        <v>0</v>
      </c>
    </row>
    <row r="32" spans="1:14" ht="15.75" x14ac:dyDescent="0.25">
      <c r="A32" s="2"/>
      <c r="B32" s="16">
        <v>1.6</v>
      </c>
      <c r="C32" s="3" t="s">
        <v>21</v>
      </c>
      <c r="D32" s="11">
        <v>40</v>
      </c>
      <c r="E32" s="11">
        <v>2.6</v>
      </c>
      <c r="F32" s="11">
        <v>0.48</v>
      </c>
      <c r="G32" s="11">
        <v>13.3</v>
      </c>
      <c r="H32" s="11">
        <v>77.2</v>
      </c>
      <c r="I32" s="11">
        <v>14</v>
      </c>
      <c r="J32" s="11">
        <v>18.8</v>
      </c>
      <c r="K32" s="11">
        <v>1.56</v>
      </c>
      <c r="L32" s="11">
        <v>7.0000000000000007E-2</v>
      </c>
      <c r="M32" s="11">
        <v>0.02</v>
      </c>
      <c r="N32" s="11">
        <v>0</v>
      </c>
    </row>
    <row r="33" spans="1:14" ht="15.75" x14ac:dyDescent="0.25">
      <c r="A33" s="2"/>
      <c r="B33" s="16"/>
      <c r="C33" s="9" t="s">
        <v>22</v>
      </c>
      <c r="D33" s="8">
        <f>SUM(D28:D32)</f>
        <v>620</v>
      </c>
      <c r="E33" s="8">
        <f t="shared" ref="E33:N33" si="4">SUM(E28:E32)</f>
        <v>29.400000000000002</v>
      </c>
      <c r="F33" s="8">
        <f t="shared" si="4"/>
        <v>32.08</v>
      </c>
      <c r="G33" s="8">
        <f t="shared" si="4"/>
        <v>100.1</v>
      </c>
      <c r="H33" s="8">
        <f t="shared" si="4"/>
        <v>789.40000000000009</v>
      </c>
      <c r="I33" s="8">
        <f t="shared" si="4"/>
        <v>69.23</v>
      </c>
      <c r="J33" s="8">
        <f t="shared" si="4"/>
        <v>111.58</v>
      </c>
      <c r="K33" s="8">
        <f t="shared" si="4"/>
        <v>6.77</v>
      </c>
      <c r="L33" s="8">
        <f t="shared" si="4"/>
        <v>0.3</v>
      </c>
      <c r="M33" s="8">
        <f t="shared" si="4"/>
        <v>0.24</v>
      </c>
      <c r="N33" s="8">
        <f t="shared" si="4"/>
        <v>4.46</v>
      </c>
    </row>
    <row r="34" spans="1:14" ht="15.75" x14ac:dyDescent="0.25">
      <c r="A34" s="2"/>
      <c r="B34" s="16">
        <v>298</v>
      </c>
      <c r="C34" s="3" t="s">
        <v>71</v>
      </c>
      <c r="D34" s="11">
        <v>200</v>
      </c>
      <c r="E34" s="11">
        <v>5.7</v>
      </c>
      <c r="F34" s="11">
        <v>6.3</v>
      </c>
      <c r="G34" s="11">
        <v>17.600000000000001</v>
      </c>
      <c r="H34" s="11">
        <v>151</v>
      </c>
      <c r="I34" s="11">
        <v>235.2</v>
      </c>
      <c r="J34" s="11">
        <v>27.44</v>
      </c>
      <c r="K34" s="11">
        <v>0.23</v>
      </c>
      <c r="L34" s="11">
        <v>0.06</v>
      </c>
      <c r="M34" s="11">
        <v>0.33</v>
      </c>
      <c r="N34" s="11">
        <v>1.37</v>
      </c>
    </row>
    <row r="35" spans="1:14" ht="15.75" x14ac:dyDescent="0.25">
      <c r="A35" s="2"/>
      <c r="B35" s="16"/>
      <c r="C35" s="9" t="s">
        <v>37</v>
      </c>
      <c r="D35" s="8">
        <f t="shared" ref="D35:N35" si="5">D8+D12+D21+D26+D33+D34</f>
        <v>2940</v>
      </c>
      <c r="E35" s="8">
        <f t="shared" si="5"/>
        <v>93.000000000000014</v>
      </c>
      <c r="F35" s="8">
        <f t="shared" si="5"/>
        <v>118.06</v>
      </c>
      <c r="G35" s="8">
        <f t="shared" si="5"/>
        <v>395.30000000000007</v>
      </c>
      <c r="H35" s="8">
        <f t="shared" si="5"/>
        <v>2995.8</v>
      </c>
      <c r="I35" s="8">
        <f t="shared" si="5"/>
        <v>960.34999999999991</v>
      </c>
      <c r="J35" s="8">
        <f t="shared" si="5"/>
        <v>347.46</v>
      </c>
      <c r="K35" s="8">
        <f t="shared" si="5"/>
        <v>19.11</v>
      </c>
      <c r="L35" s="8">
        <f t="shared" si="5"/>
        <v>1.4300000000000002</v>
      </c>
      <c r="M35" s="8">
        <f t="shared" si="5"/>
        <v>1.7300000000000002</v>
      </c>
      <c r="N35" s="8">
        <f t="shared" si="5"/>
        <v>123.44</v>
      </c>
    </row>
  </sheetData>
  <mergeCells count="9">
    <mergeCell ref="G2:G3"/>
    <mergeCell ref="H2:H3"/>
    <mergeCell ref="I2:K2"/>
    <mergeCell ref="A2:A3"/>
    <mergeCell ref="B2:B3"/>
    <mergeCell ref="C2:C3"/>
    <mergeCell ref="D2:D3"/>
    <mergeCell ref="E2:E3"/>
    <mergeCell ref="F2:F3"/>
  </mergeCells>
  <pageMargins left="0.70866141732283472" right="0.70866141732283472" top="0.74803149606299213" bottom="0.74803149606299213" header="0.31496062992125984" footer="0.31496062992125984"/>
  <pageSetup paperSize="9" scale="80" orientation="landscape" horizontalDpi="300" verticalDpi="3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6"/>
  <sheetViews>
    <sheetView workbookViewId="0">
      <selection activeCell="B29" sqref="B29:N30"/>
    </sheetView>
  </sheetViews>
  <sheetFormatPr defaultRowHeight="15" x14ac:dyDescent="0.25"/>
  <cols>
    <col min="3" max="3" width="24.42578125" customWidth="1"/>
  </cols>
  <sheetData>
    <row r="1" spans="1:14" ht="15.75" x14ac:dyDescent="0.25">
      <c r="A1" s="10" t="s">
        <v>81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.75" x14ac:dyDescent="0.25">
      <c r="A2" s="34"/>
      <c r="B2" s="39" t="s">
        <v>1</v>
      </c>
      <c r="C2" s="39" t="s">
        <v>73</v>
      </c>
      <c r="D2" s="39" t="s">
        <v>7</v>
      </c>
      <c r="E2" s="39" t="s">
        <v>8</v>
      </c>
      <c r="F2" s="39" t="s">
        <v>9</v>
      </c>
      <c r="G2" s="39" t="s">
        <v>10</v>
      </c>
      <c r="H2" s="39" t="s">
        <v>2</v>
      </c>
      <c r="I2" s="41" t="s">
        <v>3</v>
      </c>
      <c r="J2" s="41"/>
      <c r="K2" s="41"/>
      <c r="L2" s="3" t="s">
        <v>11</v>
      </c>
      <c r="M2" s="3"/>
      <c r="N2" s="3"/>
    </row>
    <row r="3" spans="1:14" ht="15.75" x14ac:dyDescent="0.25">
      <c r="A3" s="35"/>
      <c r="B3" s="40"/>
      <c r="C3" s="40"/>
      <c r="D3" s="40"/>
      <c r="E3" s="40"/>
      <c r="F3" s="40"/>
      <c r="G3" s="40"/>
      <c r="H3" s="40"/>
      <c r="I3" s="8" t="s">
        <v>4</v>
      </c>
      <c r="J3" s="9" t="s">
        <v>5</v>
      </c>
      <c r="K3" s="9" t="s">
        <v>6</v>
      </c>
      <c r="L3" s="9" t="s">
        <v>12</v>
      </c>
      <c r="M3" s="9" t="s">
        <v>13</v>
      </c>
      <c r="N3" s="9" t="s">
        <v>14</v>
      </c>
    </row>
    <row r="4" spans="1:14" ht="15.75" x14ac:dyDescent="0.25">
      <c r="A4" s="2"/>
      <c r="B4" s="6"/>
      <c r="C4" s="7" t="s">
        <v>16</v>
      </c>
      <c r="D4" s="7"/>
      <c r="E4" s="7"/>
      <c r="F4" s="7"/>
      <c r="G4" s="7"/>
      <c r="H4" s="7"/>
      <c r="I4" s="7"/>
      <c r="J4" s="3"/>
      <c r="K4" s="3"/>
      <c r="L4" s="3"/>
      <c r="M4" s="3"/>
      <c r="N4" s="3"/>
    </row>
    <row r="5" spans="1:14" ht="15.75" x14ac:dyDescent="0.25">
      <c r="A5" s="4"/>
      <c r="B5" s="13">
        <v>1.3</v>
      </c>
      <c r="C5" s="3" t="s">
        <v>92</v>
      </c>
      <c r="D5" s="11">
        <v>115</v>
      </c>
      <c r="E5" s="11">
        <v>2.4</v>
      </c>
      <c r="F5" s="11">
        <v>12.7</v>
      </c>
      <c r="G5" s="11">
        <v>14.6</v>
      </c>
      <c r="H5" s="11">
        <v>186</v>
      </c>
      <c r="I5" s="11">
        <v>8.6999999999999993</v>
      </c>
      <c r="J5" s="11">
        <v>9.9</v>
      </c>
      <c r="K5" s="11">
        <v>0.63</v>
      </c>
      <c r="L5" s="11">
        <v>0.05</v>
      </c>
      <c r="M5" s="11">
        <v>0.03</v>
      </c>
      <c r="N5" s="11">
        <v>0</v>
      </c>
    </row>
    <row r="6" spans="1:14" ht="15.75" x14ac:dyDescent="0.25">
      <c r="A6" s="4"/>
      <c r="B6" s="3">
        <v>210</v>
      </c>
      <c r="C6" s="3" t="s">
        <v>17</v>
      </c>
      <c r="D6" s="32">
        <v>250</v>
      </c>
      <c r="E6" s="32">
        <v>7.9</v>
      </c>
      <c r="F6" s="32">
        <v>10.8</v>
      </c>
      <c r="G6" s="32">
        <v>41.9</v>
      </c>
      <c r="H6" s="32">
        <v>300</v>
      </c>
      <c r="I6" s="32">
        <v>159.30000000000001</v>
      </c>
      <c r="J6" s="32">
        <v>46.37</v>
      </c>
      <c r="K6" s="32">
        <v>1</v>
      </c>
      <c r="L6" s="32">
        <v>0.15</v>
      </c>
      <c r="M6" s="32">
        <v>0.2</v>
      </c>
      <c r="N6" s="32">
        <v>0.67</v>
      </c>
    </row>
    <row r="7" spans="1:14" ht="15.75" x14ac:dyDescent="0.25">
      <c r="A7" s="4"/>
      <c r="B7" s="3"/>
      <c r="C7" s="3" t="s">
        <v>40</v>
      </c>
      <c r="D7" s="11">
        <v>200</v>
      </c>
      <c r="E7" s="11">
        <v>3.6</v>
      </c>
      <c r="F7" s="11">
        <v>3.3</v>
      </c>
      <c r="G7" s="11">
        <v>13.7</v>
      </c>
      <c r="H7" s="11">
        <v>98</v>
      </c>
      <c r="I7" s="11">
        <v>110.37</v>
      </c>
      <c r="J7" s="11">
        <v>26.97</v>
      </c>
      <c r="K7" s="11">
        <v>0.88</v>
      </c>
      <c r="L7" s="11">
        <v>0.03</v>
      </c>
      <c r="M7" s="11">
        <v>0.13</v>
      </c>
      <c r="N7" s="11">
        <v>0.52</v>
      </c>
    </row>
    <row r="8" spans="1:14" ht="15.75" x14ac:dyDescent="0.25">
      <c r="A8" s="2"/>
      <c r="B8" s="3"/>
      <c r="C8" s="9" t="s">
        <v>22</v>
      </c>
      <c r="D8" s="8">
        <f t="shared" ref="D8:N8" si="0">SUM(D5:D7)</f>
        <v>565</v>
      </c>
      <c r="E8" s="8">
        <f t="shared" si="0"/>
        <v>13.9</v>
      </c>
      <c r="F8" s="8">
        <f t="shared" si="0"/>
        <v>26.8</v>
      </c>
      <c r="G8" s="8">
        <f t="shared" si="0"/>
        <v>70.2</v>
      </c>
      <c r="H8" s="8">
        <f t="shared" si="0"/>
        <v>584</v>
      </c>
      <c r="I8" s="8">
        <f t="shared" si="0"/>
        <v>278.37</v>
      </c>
      <c r="J8" s="8">
        <f t="shared" si="0"/>
        <v>83.24</v>
      </c>
      <c r="K8" s="8">
        <f t="shared" si="0"/>
        <v>2.5099999999999998</v>
      </c>
      <c r="L8" s="8">
        <f t="shared" si="0"/>
        <v>0.23</v>
      </c>
      <c r="M8" s="8">
        <f t="shared" si="0"/>
        <v>0.36</v>
      </c>
      <c r="N8" s="8">
        <f t="shared" si="0"/>
        <v>1.19</v>
      </c>
    </row>
    <row r="9" spans="1:14" ht="15.75" x14ac:dyDescent="0.25">
      <c r="A9" s="2"/>
      <c r="B9" s="3"/>
      <c r="C9" s="3" t="s">
        <v>23</v>
      </c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</row>
    <row r="10" spans="1:14" ht="15.75" x14ac:dyDescent="0.25">
      <c r="A10" s="2"/>
      <c r="B10" s="3">
        <v>297</v>
      </c>
      <c r="C10" s="3" t="s">
        <v>110</v>
      </c>
      <c r="D10" s="11">
        <v>200</v>
      </c>
      <c r="E10" s="11">
        <v>8</v>
      </c>
      <c r="F10" s="11">
        <v>2.9</v>
      </c>
      <c r="G10" s="11">
        <v>11.6</v>
      </c>
      <c r="H10" s="11">
        <v>109</v>
      </c>
      <c r="I10" s="11">
        <v>243.04</v>
      </c>
      <c r="J10" s="11">
        <v>29.4</v>
      </c>
      <c r="K10" s="11">
        <v>0.2</v>
      </c>
      <c r="L10" s="11">
        <v>0.06</v>
      </c>
      <c r="M10" s="11">
        <v>0.28999999999999998</v>
      </c>
      <c r="N10" s="11">
        <v>1.18</v>
      </c>
    </row>
    <row r="11" spans="1:14" ht="15.75" x14ac:dyDescent="0.25">
      <c r="A11" s="2"/>
      <c r="B11" s="3"/>
      <c r="C11" s="3" t="s">
        <v>25</v>
      </c>
      <c r="D11" s="11">
        <v>50</v>
      </c>
      <c r="E11" s="11">
        <v>1.5</v>
      </c>
      <c r="F11" s="11">
        <v>2</v>
      </c>
      <c r="G11" s="11">
        <v>14.9</v>
      </c>
      <c r="H11" s="11">
        <v>83.4</v>
      </c>
      <c r="I11" s="11">
        <v>0</v>
      </c>
      <c r="J11" s="11">
        <v>4</v>
      </c>
      <c r="K11" s="11">
        <v>0.4</v>
      </c>
      <c r="L11" s="11">
        <v>0</v>
      </c>
      <c r="M11" s="11">
        <v>0</v>
      </c>
      <c r="N11" s="11">
        <v>0</v>
      </c>
    </row>
    <row r="12" spans="1:14" ht="15.75" x14ac:dyDescent="0.25">
      <c r="A12" s="2"/>
      <c r="B12" s="3"/>
      <c r="C12" s="9" t="s">
        <v>22</v>
      </c>
      <c r="D12" s="8">
        <f>SUM(D10:D11)</f>
        <v>250</v>
      </c>
      <c r="E12" s="8">
        <f t="shared" ref="E12:N12" si="1">SUM(E10:E11)</f>
        <v>9.5</v>
      </c>
      <c r="F12" s="8">
        <f t="shared" si="1"/>
        <v>4.9000000000000004</v>
      </c>
      <c r="G12" s="8">
        <f t="shared" si="1"/>
        <v>26.5</v>
      </c>
      <c r="H12" s="8">
        <f t="shared" si="1"/>
        <v>192.4</v>
      </c>
      <c r="I12" s="8">
        <f t="shared" si="1"/>
        <v>243.04</v>
      </c>
      <c r="J12" s="8">
        <f t="shared" si="1"/>
        <v>33.4</v>
      </c>
      <c r="K12" s="8">
        <f t="shared" si="1"/>
        <v>0.60000000000000009</v>
      </c>
      <c r="L12" s="8">
        <f t="shared" si="1"/>
        <v>0.06</v>
      </c>
      <c r="M12" s="8">
        <f t="shared" si="1"/>
        <v>0.28999999999999998</v>
      </c>
      <c r="N12" s="8">
        <f t="shared" si="1"/>
        <v>1.18</v>
      </c>
    </row>
    <row r="13" spans="1:14" ht="15.75" x14ac:dyDescent="0.25">
      <c r="A13" s="2"/>
      <c r="B13" s="3"/>
      <c r="C13" s="3" t="s">
        <v>26</v>
      </c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</row>
    <row r="14" spans="1:14" ht="15.75" x14ac:dyDescent="0.25">
      <c r="A14" s="2"/>
      <c r="B14" s="16">
        <v>13</v>
      </c>
      <c r="C14" s="3" t="s">
        <v>137</v>
      </c>
      <c r="D14" s="33">
        <v>100</v>
      </c>
      <c r="E14" s="33">
        <v>0.9</v>
      </c>
      <c r="F14" s="33">
        <v>5</v>
      </c>
      <c r="G14" s="33">
        <v>4.8</v>
      </c>
      <c r="H14" s="33">
        <v>71</v>
      </c>
      <c r="I14" s="33">
        <v>15.87</v>
      </c>
      <c r="J14" s="33">
        <v>14.78</v>
      </c>
      <c r="K14" s="33">
        <v>0.71</v>
      </c>
      <c r="L14" s="33">
        <v>0.05</v>
      </c>
      <c r="M14" s="33">
        <v>0.03</v>
      </c>
      <c r="N14" s="33">
        <v>16.91</v>
      </c>
    </row>
    <row r="15" spans="1:14" ht="15.75" x14ac:dyDescent="0.25">
      <c r="A15" s="2"/>
      <c r="B15" s="3">
        <v>63</v>
      </c>
      <c r="C15" s="3" t="s">
        <v>74</v>
      </c>
      <c r="D15" s="32">
        <v>300</v>
      </c>
      <c r="E15" s="32">
        <v>2.6</v>
      </c>
      <c r="F15" s="32">
        <v>2.1</v>
      </c>
      <c r="G15" s="32">
        <v>19.3</v>
      </c>
      <c r="H15" s="32">
        <v>113</v>
      </c>
      <c r="I15" s="32">
        <v>15.74</v>
      </c>
      <c r="J15" s="32">
        <v>24.01</v>
      </c>
      <c r="K15" s="32">
        <v>0.92</v>
      </c>
      <c r="L15" s="32">
        <v>0.08</v>
      </c>
      <c r="M15" s="32">
        <v>0.06</v>
      </c>
      <c r="N15" s="32">
        <v>7</v>
      </c>
    </row>
    <row r="16" spans="1:14" ht="15.75" x14ac:dyDescent="0.25">
      <c r="A16" s="2"/>
      <c r="B16" s="3">
        <v>140</v>
      </c>
      <c r="C16" s="3" t="s">
        <v>143</v>
      </c>
      <c r="D16" s="33">
        <v>110</v>
      </c>
      <c r="E16" s="33">
        <v>32.299999999999997</v>
      </c>
      <c r="F16" s="33">
        <v>38.299999999999997</v>
      </c>
      <c r="G16" s="33">
        <v>3</v>
      </c>
      <c r="H16" s="33">
        <v>486</v>
      </c>
      <c r="I16" s="33">
        <v>51.71</v>
      </c>
      <c r="J16" s="33">
        <v>26.75</v>
      </c>
      <c r="K16" s="33">
        <v>2.58</v>
      </c>
      <c r="L16" s="33">
        <v>7.0000000000000007E-2</v>
      </c>
      <c r="M16" s="33">
        <v>0.23</v>
      </c>
      <c r="N16" s="33">
        <v>0.45</v>
      </c>
    </row>
    <row r="17" spans="1:14" ht="15.75" x14ac:dyDescent="0.25">
      <c r="A17" s="2"/>
      <c r="B17" s="16">
        <v>8.1</v>
      </c>
      <c r="C17" s="3" t="s">
        <v>29</v>
      </c>
      <c r="D17" s="33">
        <v>180</v>
      </c>
      <c r="E17" s="33">
        <v>4.5</v>
      </c>
      <c r="F17" s="33">
        <v>7</v>
      </c>
      <c r="G17" s="33">
        <v>45.3</v>
      </c>
      <c r="H17" s="33">
        <v>271</v>
      </c>
      <c r="I17" s="33">
        <v>21.17</v>
      </c>
      <c r="J17" s="33">
        <v>18.149999999999999</v>
      </c>
      <c r="K17" s="33">
        <v>0.5</v>
      </c>
      <c r="L17" s="33">
        <v>0.02</v>
      </c>
      <c r="M17" s="33">
        <v>0.02</v>
      </c>
      <c r="N17" s="33">
        <v>0</v>
      </c>
    </row>
    <row r="18" spans="1:14" ht="15.75" x14ac:dyDescent="0.25">
      <c r="A18" s="2"/>
      <c r="B18" s="3">
        <v>309</v>
      </c>
      <c r="C18" s="3" t="s">
        <v>44</v>
      </c>
      <c r="D18" s="11">
        <v>200</v>
      </c>
      <c r="E18" s="11">
        <v>1.2</v>
      </c>
      <c r="F18" s="11">
        <v>0.1</v>
      </c>
      <c r="G18" s="11">
        <v>29.5</v>
      </c>
      <c r="H18" s="11">
        <v>127</v>
      </c>
      <c r="I18" s="11">
        <v>34.67</v>
      </c>
      <c r="J18" s="11">
        <v>21.7</v>
      </c>
      <c r="K18" s="11">
        <v>0.73</v>
      </c>
      <c r="L18" s="11">
        <v>0.02</v>
      </c>
      <c r="M18" s="11">
        <v>0.04</v>
      </c>
      <c r="N18" s="11">
        <v>0.16</v>
      </c>
    </row>
    <row r="19" spans="1:14" ht="15.75" x14ac:dyDescent="0.25">
      <c r="A19" s="2"/>
      <c r="B19" s="3">
        <v>1.5</v>
      </c>
      <c r="C19" s="3" t="s">
        <v>20</v>
      </c>
      <c r="D19" s="11">
        <v>70</v>
      </c>
      <c r="E19" s="11">
        <v>3.1</v>
      </c>
      <c r="F19" s="11">
        <v>7</v>
      </c>
      <c r="G19" s="11">
        <v>33.799999999999997</v>
      </c>
      <c r="H19" s="11">
        <v>172.2</v>
      </c>
      <c r="I19" s="11">
        <v>16.100000000000001</v>
      </c>
      <c r="J19" s="11">
        <v>23.1</v>
      </c>
      <c r="K19" s="11">
        <v>1.4</v>
      </c>
      <c r="L19" s="11">
        <v>0.11</v>
      </c>
      <c r="M19" s="11">
        <v>0.04</v>
      </c>
      <c r="N19" s="11">
        <v>0</v>
      </c>
    </row>
    <row r="20" spans="1:14" ht="15.75" x14ac:dyDescent="0.25">
      <c r="A20" s="2"/>
      <c r="B20" s="3">
        <v>1.6</v>
      </c>
      <c r="C20" s="3" t="s">
        <v>21</v>
      </c>
      <c r="D20" s="11">
        <v>40</v>
      </c>
      <c r="E20" s="11">
        <v>2.6</v>
      </c>
      <c r="F20" s="11">
        <v>0.48</v>
      </c>
      <c r="G20" s="11">
        <v>13.3</v>
      </c>
      <c r="H20" s="11">
        <v>77.2</v>
      </c>
      <c r="I20" s="11">
        <v>14</v>
      </c>
      <c r="J20" s="11">
        <v>18.8</v>
      </c>
      <c r="K20" s="11">
        <v>1.56</v>
      </c>
      <c r="L20" s="11">
        <v>7.0000000000000007E-2</v>
      </c>
      <c r="M20" s="11">
        <v>0.02</v>
      </c>
      <c r="N20" s="11">
        <v>0</v>
      </c>
    </row>
    <row r="21" spans="1:14" ht="15.75" x14ac:dyDescent="0.25">
      <c r="A21" s="2"/>
      <c r="B21" s="3"/>
      <c r="C21" s="3" t="s">
        <v>22</v>
      </c>
      <c r="D21" s="8">
        <f t="shared" ref="D21:N21" si="2">SUM(D14:D20)</f>
        <v>1000</v>
      </c>
      <c r="E21" s="8">
        <f t="shared" si="2"/>
        <v>47.2</v>
      </c>
      <c r="F21" s="8">
        <f t="shared" si="2"/>
        <v>59.98</v>
      </c>
      <c r="G21" s="8">
        <f t="shared" si="2"/>
        <v>149</v>
      </c>
      <c r="H21" s="8">
        <f t="shared" si="2"/>
        <v>1317.4</v>
      </c>
      <c r="I21" s="8">
        <f t="shared" si="2"/>
        <v>169.26</v>
      </c>
      <c r="J21" s="8">
        <f t="shared" si="2"/>
        <v>147.29000000000002</v>
      </c>
      <c r="K21" s="8">
        <f t="shared" si="2"/>
        <v>8.4</v>
      </c>
      <c r="L21" s="8">
        <f t="shared" si="2"/>
        <v>0.42</v>
      </c>
      <c r="M21" s="8">
        <f t="shared" si="2"/>
        <v>0.44</v>
      </c>
      <c r="N21" s="8">
        <f t="shared" si="2"/>
        <v>24.52</v>
      </c>
    </row>
    <row r="22" spans="1:14" ht="15.75" x14ac:dyDescent="0.25">
      <c r="A22" s="2"/>
      <c r="B22" s="3"/>
      <c r="C22" s="3" t="s">
        <v>30</v>
      </c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</row>
    <row r="23" spans="1:14" ht="15.75" x14ac:dyDescent="0.25">
      <c r="A23" s="2"/>
      <c r="B23" s="3">
        <v>300</v>
      </c>
      <c r="C23" s="3" t="s">
        <v>77</v>
      </c>
      <c r="D23" s="11">
        <v>200</v>
      </c>
      <c r="E23" s="11">
        <v>0.2</v>
      </c>
      <c r="F23" s="11">
        <v>0</v>
      </c>
      <c r="G23" s="11">
        <v>9.1</v>
      </c>
      <c r="H23" s="11">
        <v>36</v>
      </c>
      <c r="I23" s="11">
        <v>0.26</v>
      </c>
      <c r="J23" s="11">
        <v>0</v>
      </c>
      <c r="K23" s="11">
        <v>0.03</v>
      </c>
      <c r="L23" s="11">
        <v>0</v>
      </c>
      <c r="M23" s="11">
        <v>0</v>
      </c>
      <c r="N23" s="11">
        <v>0</v>
      </c>
    </row>
    <row r="24" spans="1:14" ht="15.75" x14ac:dyDescent="0.25">
      <c r="A24" s="2"/>
      <c r="B24" s="3">
        <v>257</v>
      </c>
      <c r="C24" s="3" t="s">
        <v>75</v>
      </c>
      <c r="D24" s="11">
        <v>160</v>
      </c>
      <c r="E24" s="11">
        <v>11.4</v>
      </c>
      <c r="F24" s="11">
        <v>20.2</v>
      </c>
      <c r="G24" s="11">
        <v>49.9</v>
      </c>
      <c r="H24" s="11">
        <v>433</v>
      </c>
      <c r="I24" s="11">
        <v>137.03</v>
      </c>
      <c r="J24" s="11">
        <v>23.86</v>
      </c>
      <c r="K24" s="11">
        <v>1.07</v>
      </c>
      <c r="L24" s="11">
        <v>0.12</v>
      </c>
      <c r="M24" s="11">
        <v>0.2</v>
      </c>
      <c r="N24" s="11">
        <v>0.56999999999999995</v>
      </c>
    </row>
    <row r="25" spans="1:14" ht="15.75" x14ac:dyDescent="0.25">
      <c r="A25" s="2"/>
      <c r="B25" s="3"/>
      <c r="C25" s="3" t="s">
        <v>45</v>
      </c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</row>
    <row r="26" spans="1:14" ht="15.75" x14ac:dyDescent="0.25">
      <c r="A26" s="2"/>
      <c r="B26" s="3"/>
      <c r="C26" s="9" t="s">
        <v>22</v>
      </c>
      <c r="D26" s="8">
        <f>SUM(D23:D24)</f>
        <v>360</v>
      </c>
      <c r="E26" s="8">
        <f t="shared" ref="E26:N26" si="3">SUM(E23:E24)</f>
        <v>11.6</v>
      </c>
      <c r="F26" s="8">
        <f t="shared" si="3"/>
        <v>20.2</v>
      </c>
      <c r="G26" s="8">
        <f t="shared" si="3"/>
        <v>59</v>
      </c>
      <c r="H26" s="8">
        <f t="shared" si="3"/>
        <v>469</v>
      </c>
      <c r="I26" s="8">
        <f t="shared" si="3"/>
        <v>137.29</v>
      </c>
      <c r="J26" s="8">
        <f t="shared" si="3"/>
        <v>23.86</v>
      </c>
      <c r="K26" s="8">
        <f t="shared" si="3"/>
        <v>1.1000000000000001</v>
      </c>
      <c r="L26" s="8">
        <f t="shared" si="3"/>
        <v>0.12</v>
      </c>
      <c r="M26" s="8">
        <f t="shared" si="3"/>
        <v>0.2</v>
      </c>
      <c r="N26" s="8">
        <f t="shared" si="3"/>
        <v>0.56999999999999995</v>
      </c>
    </row>
    <row r="27" spans="1:14" ht="15.75" x14ac:dyDescent="0.25">
      <c r="A27" s="2"/>
      <c r="B27" s="3"/>
      <c r="C27" s="3" t="s">
        <v>32</v>
      </c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</row>
    <row r="28" spans="1:14" ht="15.75" x14ac:dyDescent="0.25">
      <c r="A28" s="2"/>
      <c r="B28" s="3">
        <v>10</v>
      </c>
      <c r="C28" s="3" t="s">
        <v>76</v>
      </c>
      <c r="D28" s="11">
        <v>100</v>
      </c>
      <c r="E28" s="11">
        <v>2.2000000000000002</v>
      </c>
      <c r="F28" s="11">
        <v>6.3</v>
      </c>
      <c r="G28" s="11">
        <v>8</v>
      </c>
      <c r="H28" s="11">
        <v>102</v>
      </c>
      <c r="I28" s="11">
        <v>47.25</v>
      </c>
      <c r="J28" s="11">
        <v>16.420000000000002</v>
      </c>
      <c r="K28" s="11">
        <v>1.07</v>
      </c>
      <c r="L28" s="11">
        <v>0.03</v>
      </c>
      <c r="M28" s="11">
        <v>0.04</v>
      </c>
      <c r="N28" s="11">
        <v>19.55</v>
      </c>
    </row>
    <row r="29" spans="1:14" ht="15.75" x14ac:dyDescent="0.25">
      <c r="A29" s="2"/>
      <c r="B29" s="16">
        <v>80</v>
      </c>
      <c r="C29" s="3" t="s">
        <v>105</v>
      </c>
      <c r="D29" s="33">
        <v>120</v>
      </c>
      <c r="E29" s="33">
        <v>10.7</v>
      </c>
      <c r="F29" s="33">
        <v>5.2</v>
      </c>
      <c r="G29" s="33">
        <v>5.6</v>
      </c>
      <c r="H29" s="33">
        <v>113</v>
      </c>
      <c r="I29" s="33">
        <v>9.7100000000000009</v>
      </c>
      <c r="J29" s="33">
        <v>11.61</v>
      </c>
      <c r="K29" s="33">
        <v>0.34</v>
      </c>
      <c r="L29" s="33">
        <v>0.02</v>
      </c>
      <c r="M29" s="33">
        <v>0.02</v>
      </c>
      <c r="N29" s="33">
        <v>1.55</v>
      </c>
    </row>
    <row r="30" spans="1:14" ht="15.75" x14ac:dyDescent="0.25">
      <c r="A30" s="2"/>
      <c r="B30" s="16">
        <v>146</v>
      </c>
      <c r="C30" s="3" t="s">
        <v>43</v>
      </c>
      <c r="D30" s="33">
        <v>200</v>
      </c>
      <c r="E30" s="33">
        <v>4.0999999999999996</v>
      </c>
      <c r="F30" s="33">
        <v>6.3</v>
      </c>
      <c r="G30" s="33">
        <v>26.7</v>
      </c>
      <c r="H30" s="33">
        <v>187</v>
      </c>
      <c r="I30" s="33">
        <v>47.47</v>
      </c>
      <c r="J30" s="33">
        <v>37.869999999999997</v>
      </c>
      <c r="K30" s="33">
        <v>1.38</v>
      </c>
      <c r="L30" s="33">
        <v>0.16</v>
      </c>
      <c r="M30" s="33">
        <v>0.14000000000000001</v>
      </c>
      <c r="N30" s="33">
        <v>13.84</v>
      </c>
    </row>
    <row r="31" spans="1:14" ht="15.75" x14ac:dyDescent="0.25">
      <c r="A31" s="2"/>
      <c r="B31" s="3">
        <v>300</v>
      </c>
      <c r="C31" s="3" t="s">
        <v>77</v>
      </c>
      <c r="D31" s="11">
        <v>200</v>
      </c>
      <c r="E31" s="11">
        <v>0.2</v>
      </c>
      <c r="F31" s="11">
        <v>0</v>
      </c>
      <c r="G31" s="11">
        <v>9.1</v>
      </c>
      <c r="H31" s="11">
        <v>36</v>
      </c>
      <c r="I31" s="11">
        <v>0.26</v>
      </c>
      <c r="J31" s="11">
        <v>0</v>
      </c>
      <c r="K31" s="11">
        <v>0.03</v>
      </c>
      <c r="L31" s="11">
        <v>0</v>
      </c>
      <c r="M31" s="11">
        <v>0</v>
      </c>
      <c r="N31" s="11">
        <v>0</v>
      </c>
    </row>
    <row r="32" spans="1:14" ht="15.75" x14ac:dyDescent="0.25">
      <c r="A32" s="2"/>
      <c r="B32" s="3">
        <v>1.5</v>
      </c>
      <c r="C32" s="3" t="s">
        <v>20</v>
      </c>
      <c r="D32" s="11">
        <v>70</v>
      </c>
      <c r="E32" s="11">
        <v>3.1</v>
      </c>
      <c r="F32" s="11">
        <v>7</v>
      </c>
      <c r="G32" s="11">
        <v>33.799999999999997</v>
      </c>
      <c r="H32" s="11">
        <v>172.2</v>
      </c>
      <c r="I32" s="11">
        <v>16.100000000000001</v>
      </c>
      <c r="J32" s="11">
        <v>23.1</v>
      </c>
      <c r="K32" s="11">
        <v>1.4</v>
      </c>
      <c r="L32" s="11">
        <v>0.11</v>
      </c>
      <c r="M32" s="11">
        <v>0.04</v>
      </c>
      <c r="N32" s="11">
        <v>0</v>
      </c>
    </row>
    <row r="33" spans="1:14" ht="15.75" x14ac:dyDescent="0.25">
      <c r="A33" s="2"/>
      <c r="B33" s="3">
        <v>1.6</v>
      </c>
      <c r="C33" s="3" t="s">
        <v>21</v>
      </c>
      <c r="D33" s="11">
        <v>40</v>
      </c>
      <c r="E33" s="11">
        <v>2.6</v>
      </c>
      <c r="F33" s="11">
        <v>0.48</v>
      </c>
      <c r="G33" s="11">
        <v>13.3</v>
      </c>
      <c r="H33" s="11">
        <v>77.2</v>
      </c>
      <c r="I33" s="11">
        <v>14</v>
      </c>
      <c r="J33" s="11">
        <v>18.8</v>
      </c>
      <c r="K33" s="11">
        <v>1.56</v>
      </c>
      <c r="L33" s="11">
        <v>7.0000000000000007E-2</v>
      </c>
      <c r="M33" s="11">
        <v>0.02</v>
      </c>
      <c r="N33" s="11">
        <v>0</v>
      </c>
    </row>
    <row r="34" spans="1:14" ht="15.75" x14ac:dyDescent="0.25">
      <c r="A34" s="2"/>
      <c r="B34" s="3"/>
      <c r="C34" s="3" t="s">
        <v>22</v>
      </c>
      <c r="D34" s="8">
        <f>SUM(D28:D33)</f>
        <v>730</v>
      </c>
      <c r="E34" s="8">
        <f t="shared" ref="E34:N34" si="4">SUM(E28:E33)</f>
        <v>22.900000000000002</v>
      </c>
      <c r="F34" s="8">
        <f t="shared" si="4"/>
        <v>25.28</v>
      </c>
      <c r="G34" s="8">
        <f t="shared" si="4"/>
        <v>96.499999999999986</v>
      </c>
      <c r="H34" s="8">
        <f t="shared" si="4"/>
        <v>687.40000000000009</v>
      </c>
      <c r="I34" s="8">
        <f t="shared" si="4"/>
        <v>134.79000000000002</v>
      </c>
      <c r="J34" s="8">
        <f t="shared" si="4"/>
        <v>107.8</v>
      </c>
      <c r="K34" s="8">
        <f t="shared" si="4"/>
        <v>5.7799999999999994</v>
      </c>
      <c r="L34" s="8">
        <f t="shared" si="4"/>
        <v>0.39</v>
      </c>
      <c r="M34" s="8">
        <f t="shared" si="4"/>
        <v>0.26</v>
      </c>
      <c r="N34" s="8">
        <f t="shared" si="4"/>
        <v>34.94</v>
      </c>
    </row>
    <row r="35" spans="1:14" ht="15.75" x14ac:dyDescent="0.25">
      <c r="A35" s="2"/>
      <c r="B35" s="3">
        <v>298</v>
      </c>
      <c r="C35" s="3" t="s">
        <v>71</v>
      </c>
      <c r="D35" s="11">
        <v>200</v>
      </c>
      <c r="E35" s="11">
        <v>5.7</v>
      </c>
      <c r="F35" s="11">
        <v>6.3</v>
      </c>
      <c r="G35" s="11">
        <v>17.600000000000001</v>
      </c>
      <c r="H35" s="11">
        <v>151</v>
      </c>
      <c r="I35" s="11">
        <v>235.2</v>
      </c>
      <c r="J35" s="11">
        <v>27.44</v>
      </c>
      <c r="K35" s="11">
        <v>0.23</v>
      </c>
      <c r="L35" s="11">
        <v>0.06</v>
      </c>
      <c r="M35" s="11">
        <v>0.33</v>
      </c>
      <c r="N35" s="11">
        <v>1.37</v>
      </c>
    </row>
    <row r="36" spans="1:14" ht="15.75" x14ac:dyDescent="0.25">
      <c r="A36" s="2"/>
      <c r="B36" s="3"/>
      <c r="C36" s="3" t="s">
        <v>37</v>
      </c>
      <c r="D36" s="8">
        <f>SUM(D8+D12+D21+D26+D34+D35)</f>
        <v>3105</v>
      </c>
      <c r="E36" s="8">
        <f t="shared" ref="E36:N36" si="5">SUM(E8+E12+E21+E26+E34+E35)</f>
        <v>110.8</v>
      </c>
      <c r="F36" s="8">
        <f t="shared" si="5"/>
        <v>143.46000000000004</v>
      </c>
      <c r="G36" s="8">
        <f t="shared" si="5"/>
        <v>418.8</v>
      </c>
      <c r="H36" s="8">
        <f t="shared" si="5"/>
        <v>3401.2000000000003</v>
      </c>
      <c r="I36" s="8">
        <f t="shared" si="5"/>
        <v>1197.95</v>
      </c>
      <c r="J36" s="8">
        <f t="shared" si="5"/>
        <v>423.03000000000003</v>
      </c>
      <c r="K36" s="8">
        <f t="shared" si="5"/>
        <v>18.62</v>
      </c>
      <c r="L36" s="8">
        <f t="shared" si="5"/>
        <v>1.28</v>
      </c>
      <c r="M36" s="8">
        <f t="shared" si="5"/>
        <v>1.88</v>
      </c>
      <c r="N36" s="8">
        <f t="shared" si="5"/>
        <v>63.769999999999996</v>
      </c>
    </row>
  </sheetData>
  <mergeCells count="9">
    <mergeCell ref="G2:G3"/>
    <mergeCell ref="H2:H3"/>
    <mergeCell ref="I2:K2"/>
    <mergeCell ref="A2:A3"/>
    <mergeCell ref="B2:B3"/>
    <mergeCell ref="C2:C3"/>
    <mergeCell ref="D2:D3"/>
    <mergeCell ref="E2:E3"/>
    <mergeCell ref="F2:F3"/>
  </mergeCells>
  <pageMargins left="0.70866141732283472" right="0.70866141732283472" top="0.74803149606299213" bottom="0.74803149606299213" header="0.31496062992125984" footer="0.31496062992125984"/>
  <pageSetup paperSize="9" scale="80" orientation="landscape" horizontalDpi="300" verticalDpi="30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4"/>
  <sheetViews>
    <sheetView topLeftCell="A10" workbookViewId="0">
      <selection activeCell="B14" sqref="B14:N14"/>
    </sheetView>
  </sheetViews>
  <sheetFormatPr defaultRowHeight="15" x14ac:dyDescent="0.25"/>
  <cols>
    <col min="3" max="3" width="27.42578125" customWidth="1"/>
  </cols>
  <sheetData>
    <row r="1" spans="1:14" ht="15.75" x14ac:dyDescent="0.25">
      <c r="A1" s="10" t="s">
        <v>131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.75" x14ac:dyDescent="0.25">
      <c r="A2" s="34"/>
      <c r="B2" s="39" t="s">
        <v>1</v>
      </c>
      <c r="C2" s="39" t="s">
        <v>0</v>
      </c>
      <c r="D2" s="39" t="s">
        <v>7</v>
      </c>
      <c r="E2" s="39" t="s">
        <v>8</v>
      </c>
      <c r="F2" s="39" t="s">
        <v>9</v>
      </c>
      <c r="G2" s="39" t="s">
        <v>10</v>
      </c>
      <c r="H2" s="39" t="s">
        <v>2</v>
      </c>
      <c r="I2" s="41" t="s">
        <v>3</v>
      </c>
      <c r="J2" s="41"/>
      <c r="K2" s="41"/>
      <c r="L2" s="3" t="s">
        <v>11</v>
      </c>
      <c r="M2" s="3"/>
      <c r="N2" s="3"/>
    </row>
    <row r="3" spans="1:14" ht="15.75" x14ac:dyDescent="0.25">
      <c r="A3" s="35"/>
      <c r="B3" s="40"/>
      <c r="C3" s="40"/>
      <c r="D3" s="40"/>
      <c r="E3" s="40"/>
      <c r="F3" s="40"/>
      <c r="G3" s="40"/>
      <c r="H3" s="40"/>
      <c r="I3" s="8" t="s">
        <v>4</v>
      </c>
      <c r="J3" s="9" t="s">
        <v>5</v>
      </c>
      <c r="K3" s="9" t="s">
        <v>6</v>
      </c>
      <c r="L3" s="9" t="s">
        <v>12</v>
      </c>
      <c r="M3" s="9" t="s">
        <v>13</v>
      </c>
      <c r="N3" s="9" t="s">
        <v>14</v>
      </c>
    </row>
    <row r="4" spans="1:14" ht="15.75" x14ac:dyDescent="0.25">
      <c r="A4" s="2"/>
      <c r="B4" s="6"/>
      <c r="C4" s="7" t="s">
        <v>16</v>
      </c>
      <c r="D4" s="7"/>
      <c r="E4" s="7"/>
      <c r="F4" s="7"/>
      <c r="G4" s="7"/>
      <c r="H4" s="7"/>
      <c r="I4" s="7"/>
      <c r="J4" s="3"/>
      <c r="K4" s="3"/>
      <c r="L4" s="3"/>
      <c r="M4" s="3"/>
      <c r="N4" s="3"/>
    </row>
    <row r="5" spans="1:14" ht="15.75" x14ac:dyDescent="0.25">
      <c r="A5" s="4"/>
      <c r="B5" s="15">
        <v>1.3</v>
      </c>
      <c r="C5" s="3" t="s">
        <v>92</v>
      </c>
      <c r="D5" s="11">
        <v>115</v>
      </c>
      <c r="E5" s="11">
        <v>2.4</v>
      </c>
      <c r="F5" s="11">
        <v>12.7</v>
      </c>
      <c r="G5" s="11">
        <v>14.6</v>
      </c>
      <c r="H5" s="11">
        <v>186</v>
      </c>
      <c r="I5" s="11">
        <v>8.6999999999999993</v>
      </c>
      <c r="J5" s="11">
        <v>9.9</v>
      </c>
      <c r="K5" s="11">
        <v>0.63</v>
      </c>
      <c r="L5" s="11">
        <v>0.05</v>
      </c>
      <c r="M5" s="11">
        <v>0.03</v>
      </c>
      <c r="N5" s="11">
        <v>0</v>
      </c>
    </row>
    <row r="6" spans="1:14" ht="15.75" x14ac:dyDescent="0.25">
      <c r="A6" s="4"/>
      <c r="B6" s="16">
        <v>188</v>
      </c>
      <c r="C6" s="3" t="s">
        <v>144</v>
      </c>
      <c r="D6" s="32">
        <v>250</v>
      </c>
      <c r="E6" s="32">
        <v>5.8</v>
      </c>
      <c r="F6" s="32">
        <v>4.8</v>
      </c>
      <c r="G6" s="32">
        <v>36.299999999999997</v>
      </c>
      <c r="H6" s="32">
        <v>224</v>
      </c>
      <c r="I6" s="32">
        <v>46.14</v>
      </c>
      <c r="J6" s="32">
        <v>27.88</v>
      </c>
      <c r="K6" s="32">
        <v>1.03</v>
      </c>
      <c r="L6" s="32">
        <v>0.13</v>
      </c>
      <c r="M6" s="32">
        <v>0.05</v>
      </c>
      <c r="N6" s="32">
        <v>0</v>
      </c>
    </row>
    <row r="7" spans="1:14" ht="15.75" x14ac:dyDescent="0.25">
      <c r="A7" s="4"/>
      <c r="B7" s="16">
        <v>304</v>
      </c>
      <c r="C7" s="3" t="s">
        <v>19</v>
      </c>
      <c r="D7" s="11">
        <v>200</v>
      </c>
      <c r="E7" s="11">
        <v>2.9</v>
      </c>
      <c r="F7" s="11">
        <v>2.8</v>
      </c>
      <c r="G7" s="11">
        <v>14.9</v>
      </c>
      <c r="H7" s="11">
        <v>94</v>
      </c>
      <c r="I7" s="11">
        <v>105.86</v>
      </c>
      <c r="J7" s="11">
        <v>12.18</v>
      </c>
      <c r="K7" s="11">
        <v>0.11</v>
      </c>
      <c r="L7" s="11">
        <v>0.03</v>
      </c>
      <c r="M7" s="11">
        <v>0.12</v>
      </c>
      <c r="N7" s="11">
        <v>0.52</v>
      </c>
    </row>
    <row r="8" spans="1:14" ht="15.75" x14ac:dyDescent="0.25">
      <c r="A8" s="2"/>
      <c r="B8" s="16"/>
      <c r="C8" s="3" t="s">
        <v>22</v>
      </c>
      <c r="D8" s="8">
        <f t="shared" ref="D8:N8" si="0">SUM(D5:D7)</f>
        <v>565</v>
      </c>
      <c r="E8" s="8">
        <f t="shared" si="0"/>
        <v>11.1</v>
      </c>
      <c r="F8" s="8">
        <f t="shared" si="0"/>
        <v>20.3</v>
      </c>
      <c r="G8" s="8">
        <f t="shared" si="0"/>
        <v>65.8</v>
      </c>
      <c r="H8" s="8">
        <f t="shared" si="0"/>
        <v>504</v>
      </c>
      <c r="I8" s="8">
        <f t="shared" si="0"/>
        <v>160.69999999999999</v>
      </c>
      <c r="J8" s="8">
        <f t="shared" si="0"/>
        <v>49.96</v>
      </c>
      <c r="K8" s="8">
        <f t="shared" si="0"/>
        <v>1.7700000000000002</v>
      </c>
      <c r="L8" s="8">
        <f t="shared" si="0"/>
        <v>0.21</v>
      </c>
      <c r="M8" s="8">
        <f t="shared" si="0"/>
        <v>0.2</v>
      </c>
      <c r="N8" s="8">
        <f t="shared" si="0"/>
        <v>0.52</v>
      </c>
    </row>
    <row r="9" spans="1:14" ht="15.75" x14ac:dyDescent="0.25">
      <c r="A9" s="2"/>
      <c r="B9" s="16"/>
      <c r="C9" s="3" t="s">
        <v>23</v>
      </c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</row>
    <row r="10" spans="1:14" ht="15.75" x14ac:dyDescent="0.25">
      <c r="A10" s="2"/>
      <c r="B10" s="16">
        <v>239</v>
      </c>
      <c r="C10" s="3" t="s">
        <v>104</v>
      </c>
      <c r="D10" s="11">
        <v>170</v>
      </c>
      <c r="E10" s="11">
        <v>28.9</v>
      </c>
      <c r="F10" s="11">
        <v>20.3</v>
      </c>
      <c r="G10" s="11">
        <v>43.2</v>
      </c>
      <c r="H10" s="11">
        <v>475</v>
      </c>
      <c r="I10" s="11">
        <v>281</v>
      </c>
      <c r="J10" s="11">
        <v>42.53</v>
      </c>
      <c r="K10" s="11">
        <v>1.08</v>
      </c>
      <c r="L10" s="11">
        <v>0.1</v>
      </c>
      <c r="M10" s="11">
        <v>0.43</v>
      </c>
      <c r="N10" s="11">
        <v>0.56000000000000005</v>
      </c>
    </row>
    <row r="11" spans="1:14" ht="15.75" x14ac:dyDescent="0.25">
      <c r="A11" s="2"/>
      <c r="B11" s="16">
        <v>302</v>
      </c>
      <c r="C11" s="3" t="s">
        <v>31</v>
      </c>
      <c r="D11" s="11">
        <v>200</v>
      </c>
      <c r="E11" s="11">
        <v>0.2</v>
      </c>
      <c r="F11" s="11">
        <v>0</v>
      </c>
      <c r="G11" s="11">
        <v>9.3000000000000007</v>
      </c>
      <c r="H11" s="11">
        <v>38</v>
      </c>
      <c r="I11" s="11">
        <v>2.73</v>
      </c>
      <c r="J11" s="11">
        <v>0.73</v>
      </c>
      <c r="K11" s="11">
        <v>0.06</v>
      </c>
      <c r="L11" s="11">
        <v>0</v>
      </c>
      <c r="M11" s="11">
        <v>0</v>
      </c>
      <c r="N11" s="11">
        <v>1.1200000000000001</v>
      </c>
    </row>
    <row r="12" spans="1:14" ht="15.75" x14ac:dyDescent="0.25">
      <c r="A12" s="2"/>
      <c r="B12" s="16"/>
      <c r="C12" s="9" t="s">
        <v>22</v>
      </c>
      <c r="D12" s="8">
        <f>SUM(D10:D11)</f>
        <v>370</v>
      </c>
      <c r="E12" s="8">
        <f t="shared" ref="E12:N12" si="1">SUM(E10:E11)</f>
        <v>29.099999999999998</v>
      </c>
      <c r="F12" s="8">
        <f t="shared" si="1"/>
        <v>20.3</v>
      </c>
      <c r="G12" s="8">
        <f t="shared" si="1"/>
        <v>52.5</v>
      </c>
      <c r="H12" s="8">
        <f t="shared" si="1"/>
        <v>513</v>
      </c>
      <c r="I12" s="8">
        <f t="shared" si="1"/>
        <v>283.73</v>
      </c>
      <c r="J12" s="8">
        <f t="shared" si="1"/>
        <v>43.26</v>
      </c>
      <c r="K12" s="8">
        <f t="shared" si="1"/>
        <v>1.1400000000000001</v>
      </c>
      <c r="L12" s="8">
        <f t="shared" si="1"/>
        <v>0.1</v>
      </c>
      <c r="M12" s="8">
        <f t="shared" si="1"/>
        <v>0.43</v>
      </c>
      <c r="N12" s="8">
        <f t="shared" si="1"/>
        <v>1.6800000000000002</v>
      </c>
    </row>
    <row r="13" spans="1:14" ht="15.75" x14ac:dyDescent="0.25">
      <c r="A13" s="2"/>
      <c r="B13" s="16"/>
      <c r="C13" s="3" t="s">
        <v>26</v>
      </c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</row>
    <row r="14" spans="1:14" ht="15.75" x14ac:dyDescent="0.25">
      <c r="A14" s="2"/>
      <c r="B14" s="16">
        <v>14</v>
      </c>
      <c r="C14" s="3" t="s">
        <v>138</v>
      </c>
      <c r="D14" s="33">
        <v>100</v>
      </c>
      <c r="E14" s="33">
        <v>0.8</v>
      </c>
      <c r="F14" s="33">
        <v>4.5</v>
      </c>
      <c r="G14" s="33">
        <v>3</v>
      </c>
      <c r="H14" s="33">
        <v>58</v>
      </c>
      <c r="I14" s="33">
        <v>20.48</v>
      </c>
      <c r="J14" s="33">
        <v>11.69</v>
      </c>
      <c r="K14" s="33">
        <v>0.53</v>
      </c>
      <c r="L14" s="33">
        <v>0.02</v>
      </c>
      <c r="M14" s="33">
        <v>0.03</v>
      </c>
      <c r="N14" s="33">
        <v>3.84</v>
      </c>
    </row>
    <row r="15" spans="1:14" ht="15.75" x14ac:dyDescent="0.25">
      <c r="A15" s="2"/>
      <c r="B15" s="16">
        <v>62</v>
      </c>
      <c r="C15" s="3" t="s">
        <v>106</v>
      </c>
      <c r="D15" s="32">
        <v>300</v>
      </c>
      <c r="E15" s="32">
        <v>3.4</v>
      </c>
      <c r="F15" s="32">
        <v>2.8</v>
      </c>
      <c r="G15" s="32">
        <v>21.4</v>
      </c>
      <c r="H15" s="32">
        <v>131</v>
      </c>
      <c r="I15" s="32">
        <v>18.03</v>
      </c>
      <c r="J15" s="32">
        <v>25.12</v>
      </c>
      <c r="K15" s="32">
        <v>1.03</v>
      </c>
      <c r="L15" s="32">
        <v>0.1</v>
      </c>
      <c r="M15" s="32">
        <v>7.0000000000000007E-2</v>
      </c>
      <c r="N15" s="32">
        <v>7.92</v>
      </c>
    </row>
    <row r="16" spans="1:14" ht="15.75" x14ac:dyDescent="0.25">
      <c r="A16" s="2"/>
      <c r="B16" s="16">
        <v>113</v>
      </c>
      <c r="C16" s="3" t="s">
        <v>111</v>
      </c>
      <c r="D16" s="11">
        <v>250</v>
      </c>
      <c r="E16" s="11">
        <v>25.3</v>
      </c>
      <c r="F16" s="11">
        <v>56.8</v>
      </c>
      <c r="G16" s="11">
        <v>13.4</v>
      </c>
      <c r="H16" s="11">
        <v>672</v>
      </c>
      <c r="I16" s="11">
        <v>75.62</v>
      </c>
      <c r="J16" s="11">
        <v>54.26</v>
      </c>
      <c r="K16" s="11">
        <v>4.58</v>
      </c>
      <c r="L16" s="11">
        <v>0.11</v>
      </c>
      <c r="M16" s="11">
        <v>0.25</v>
      </c>
      <c r="N16" s="11">
        <v>26.68</v>
      </c>
    </row>
    <row r="17" spans="1:14" ht="15.75" x14ac:dyDescent="0.25">
      <c r="A17" s="2"/>
      <c r="B17" s="16">
        <v>309</v>
      </c>
      <c r="C17" s="3" t="s">
        <v>53</v>
      </c>
      <c r="D17" s="11">
        <v>200</v>
      </c>
      <c r="E17" s="11">
        <v>1.2</v>
      </c>
      <c r="F17" s="11">
        <v>0.1</v>
      </c>
      <c r="G17" s="11">
        <v>29.5</v>
      </c>
      <c r="H17" s="11">
        <v>127</v>
      </c>
      <c r="I17" s="11">
        <v>34.67</v>
      </c>
      <c r="J17" s="11">
        <v>21.7</v>
      </c>
      <c r="K17" s="11">
        <v>0.73</v>
      </c>
      <c r="L17" s="11">
        <v>0.02</v>
      </c>
      <c r="M17" s="11">
        <v>0.04</v>
      </c>
      <c r="N17" s="11">
        <v>0.16</v>
      </c>
    </row>
    <row r="18" spans="1:14" ht="15.75" x14ac:dyDescent="0.25">
      <c r="A18" s="2"/>
      <c r="B18" s="16">
        <v>1.5</v>
      </c>
      <c r="C18" s="3" t="s">
        <v>20</v>
      </c>
      <c r="D18" s="11">
        <v>70</v>
      </c>
      <c r="E18" s="11">
        <v>3.1</v>
      </c>
      <c r="F18" s="11">
        <v>7</v>
      </c>
      <c r="G18" s="11">
        <v>33.799999999999997</v>
      </c>
      <c r="H18" s="11">
        <v>172.2</v>
      </c>
      <c r="I18" s="11">
        <v>16.100000000000001</v>
      </c>
      <c r="J18" s="11">
        <v>23.1</v>
      </c>
      <c r="K18" s="11">
        <v>1.4</v>
      </c>
      <c r="L18" s="11">
        <v>0.11</v>
      </c>
      <c r="M18" s="11">
        <v>0.04</v>
      </c>
      <c r="N18" s="11">
        <v>0</v>
      </c>
    </row>
    <row r="19" spans="1:14" ht="15.75" x14ac:dyDescent="0.25">
      <c r="A19" s="2"/>
      <c r="B19" s="16">
        <v>1.6</v>
      </c>
      <c r="C19" s="3" t="s">
        <v>21</v>
      </c>
      <c r="D19" s="11">
        <v>40</v>
      </c>
      <c r="E19" s="11">
        <v>2.6</v>
      </c>
      <c r="F19" s="11">
        <v>0.48</v>
      </c>
      <c r="G19" s="11">
        <v>13.3</v>
      </c>
      <c r="H19" s="11">
        <v>77.2</v>
      </c>
      <c r="I19" s="11">
        <v>14</v>
      </c>
      <c r="J19" s="11">
        <v>18.8</v>
      </c>
      <c r="K19" s="11">
        <v>1.56</v>
      </c>
      <c r="L19" s="11">
        <v>7.0000000000000007E-2</v>
      </c>
      <c r="M19" s="11">
        <v>0.02</v>
      </c>
      <c r="N19" s="11">
        <v>0</v>
      </c>
    </row>
    <row r="20" spans="1:14" ht="15.75" x14ac:dyDescent="0.25">
      <c r="A20" s="2"/>
      <c r="B20" s="16"/>
      <c r="C20" s="3" t="s">
        <v>22</v>
      </c>
      <c r="D20" s="8">
        <f t="shared" ref="D20:N20" si="2">SUM(D14:D19)</f>
        <v>960</v>
      </c>
      <c r="E20" s="8">
        <f t="shared" si="2"/>
        <v>36.4</v>
      </c>
      <c r="F20" s="8">
        <f t="shared" si="2"/>
        <v>71.679999999999993</v>
      </c>
      <c r="G20" s="8">
        <f t="shared" si="2"/>
        <v>114.39999999999999</v>
      </c>
      <c r="H20" s="8">
        <f t="shared" si="2"/>
        <v>1237.4000000000001</v>
      </c>
      <c r="I20" s="8">
        <f t="shared" si="2"/>
        <v>178.9</v>
      </c>
      <c r="J20" s="8">
        <f t="shared" si="2"/>
        <v>154.67000000000002</v>
      </c>
      <c r="K20" s="8">
        <f t="shared" si="2"/>
        <v>9.8300000000000018</v>
      </c>
      <c r="L20" s="8">
        <f t="shared" si="2"/>
        <v>0.43</v>
      </c>
      <c r="M20" s="8">
        <f t="shared" si="2"/>
        <v>0.44999999999999996</v>
      </c>
      <c r="N20" s="8">
        <f t="shared" si="2"/>
        <v>38.599999999999994</v>
      </c>
    </row>
    <row r="21" spans="1:14" ht="15.75" x14ac:dyDescent="0.25">
      <c r="A21" s="2"/>
      <c r="B21" s="16">
        <v>331</v>
      </c>
      <c r="C21" s="3" t="s">
        <v>79</v>
      </c>
      <c r="D21" s="11">
        <v>200</v>
      </c>
      <c r="E21" s="11">
        <v>0</v>
      </c>
      <c r="F21" s="11">
        <v>0</v>
      </c>
      <c r="G21" s="11">
        <v>21.7</v>
      </c>
      <c r="H21" s="11">
        <v>85</v>
      </c>
      <c r="I21" s="11">
        <v>0</v>
      </c>
      <c r="J21" s="11">
        <v>0</v>
      </c>
      <c r="K21" s="11">
        <v>0</v>
      </c>
      <c r="L21" s="11">
        <v>0.27</v>
      </c>
      <c r="M21" s="11">
        <v>0.34</v>
      </c>
      <c r="N21" s="11">
        <v>10</v>
      </c>
    </row>
    <row r="22" spans="1:14" ht="15.75" x14ac:dyDescent="0.25">
      <c r="A22" s="2"/>
      <c r="B22" s="16">
        <v>264</v>
      </c>
      <c r="C22" s="3" t="s">
        <v>122</v>
      </c>
      <c r="D22" s="11">
        <v>100</v>
      </c>
      <c r="E22" s="11">
        <v>6.1</v>
      </c>
      <c r="F22" s="11">
        <v>5.3</v>
      </c>
      <c r="G22" s="11">
        <v>44</v>
      </c>
      <c r="H22" s="11">
        <v>252</v>
      </c>
      <c r="I22" s="11">
        <v>18.93</v>
      </c>
      <c r="J22" s="11">
        <v>10.98</v>
      </c>
      <c r="K22" s="11">
        <v>1.42</v>
      </c>
      <c r="L22" s="11">
        <v>0.08</v>
      </c>
      <c r="M22" s="11">
        <v>0.06</v>
      </c>
      <c r="N22" s="11">
        <v>1.39</v>
      </c>
    </row>
    <row r="23" spans="1:14" ht="15.75" x14ac:dyDescent="0.25">
      <c r="A23" s="2"/>
      <c r="B23" s="16"/>
      <c r="C23" s="3" t="s">
        <v>45</v>
      </c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</row>
    <row r="24" spans="1:14" ht="15.75" x14ac:dyDescent="0.25">
      <c r="A24" s="2"/>
      <c r="B24" s="16"/>
      <c r="C24" s="3" t="s">
        <v>22</v>
      </c>
      <c r="D24" s="8">
        <f>SUM(D21:D22)</f>
        <v>300</v>
      </c>
      <c r="E24" s="8">
        <f t="shared" ref="E24:N24" si="3">SUM(E21:E22)</f>
        <v>6.1</v>
      </c>
      <c r="F24" s="8">
        <f t="shared" si="3"/>
        <v>5.3</v>
      </c>
      <c r="G24" s="8">
        <f t="shared" si="3"/>
        <v>65.7</v>
      </c>
      <c r="H24" s="8">
        <f t="shared" si="3"/>
        <v>337</v>
      </c>
      <c r="I24" s="8">
        <f t="shared" si="3"/>
        <v>18.93</v>
      </c>
      <c r="J24" s="8">
        <f t="shared" si="3"/>
        <v>10.98</v>
      </c>
      <c r="K24" s="8">
        <f t="shared" si="3"/>
        <v>1.42</v>
      </c>
      <c r="L24" s="8">
        <f t="shared" si="3"/>
        <v>0.35000000000000003</v>
      </c>
      <c r="M24" s="8">
        <f t="shared" si="3"/>
        <v>0.4</v>
      </c>
      <c r="N24" s="8">
        <f t="shared" si="3"/>
        <v>11.39</v>
      </c>
    </row>
    <row r="25" spans="1:14" ht="15.75" x14ac:dyDescent="0.25">
      <c r="A25" s="2"/>
      <c r="B25" s="16"/>
      <c r="C25" s="3" t="s">
        <v>32</v>
      </c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</row>
    <row r="26" spans="1:14" ht="15.75" x14ac:dyDescent="0.25">
      <c r="A26" s="2"/>
      <c r="B26" s="16">
        <v>26</v>
      </c>
      <c r="C26" s="3" t="s">
        <v>123</v>
      </c>
      <c r="D26" s="11">
        <v>100</v>
      </c>
      <c r="E26" s="11">
        <v>1.3</v>
      </c>
      <c r="F26" s="11">
        <v>5.8</v>
      </c>
      <c r="G26" s="11">
        <v>15.7</v>
      </c>
      <c r="H26" s="11">
        <v>121</v>
      </c>
      <c r="I26" s="11">
        <v>24.02</v>
      </c>
      <c r="J26" s="11">
        <v>14.07</v>
      </c>
      <c r="K26" s="11">
        <v>0.9</v>
      </c>
      <c r="L26" s="11">
        <v>0.01</v>
      </c>
      <c r="M26" s="11">
        <v>0.02</v>
      </c>
      <c r="N26" s="11">
        <v>0.65</v>
      </c>
    </row>
    <row r="27" spans="1:14" ht="15.75" x14ac:dyDescent="0.25">
      <c r="A27" s="2"/>
      <c r="B27" s="16">
        <v>2.2000000000000002</v>
      </c>
      <c r="C27" s="3" t="s">
        <v>103</v>
      </c>
      <c r="D27" s="11">
        <v>120</v>
      </c>
      <c r="E27" s="11">
        <v>18.54</v>
      </c>
      <c r="F27" s="11">
        <v>12.45</v>
      </c>
      <c r="G27" s="11">
        <v>7.21</v>
      </c>
      <c r="H27" s="11">
        <v>216</v>
      </c>
      <c r="I27" s="11">
        <v>35.58</v>
      </c>
      <c r="J27" s="11">
        <v>20.75</v>
      </c>
      <c r="K27" s="11">
        <v>0.92</v>
      </c>
      <c r="L27" s="11">
        <v>0.04</v>
      </c>
      <c r="M27" s="11">
        <v>0.09</v>
      </c>
      <c r="N27" s="11">
        <v>0.35</v>
      </c>
    </row>
    <row r="28" spans="1:14" ht="15.75" x14ac:dyDescent="0.25">
      <c r="A28" s="2"/>
      <c r="B28" s="3">
        <v>183</v>
      </c>
      <c r="C28" s="3" t="s">
        <v>124</v>
      </c>
      <c r="D28" s="11">
        <v>185</v>
      </c>
      <c r="E28" s="11">
        <v>10.6</v>
      </c>
      <c r="F28" s="11">
        <v>6.8</v>
      </c>
      <c r="G28" s="11">
        <v>46.3</v>
      </c>
      <c r="H28" s="11">
        <v>312</v>
      </c>
      <c r="I28" s="11">
        <v>17.21</v>
      </c>
      <c r="J28" s="11">
        <v>162.83000000000001</v>
      </c>
      <c r="K28" s="11">
        <v>5.58</v>
      </c>
      <c r="L28" s="11">
        <v>0.31</v>
      </c>
      <c r="M28" s="11">
        <v>0.16</v>
      </c>
      <c r="N28" s="11">
        <v>0</v>
      </c>
    </row>
    <row r="29" spans="1:14" ht="15.75" x14ac:dyDescent="0.25">
      <c r="A29" s="2"/>
      <c r="B29" s="16">
        <v>302</v>
      </c>
      <c r="C29" s="3" t="s">
        <v>34</v>
      </c>
      <c r="D29" s="11">
        <v>200</v>
      </c>
      <c r="E29" s="11">
        <v>0.2</v>
      </c>
      <c r="F29" s="11">
        <v>0</v>
      </c>
      <c r="G29" s="11">
        <v>9.3000000000000007</v>
      </c>
      <c r="H29" s="11">
        <v>38</v>
      </c>
      <c r="I29" s="11">
        <v>2.73</v>
      </c>
      <c r="J29" s="11">
        <v>0.73</v>
      </c>
      <c r="K29" s="11">
        <v>0.06</v>
      </c>
      <c r="L29" s="11">
        <v>0</v>
      </c>
      <c r="M29" s="11">
        <v>0</v>
      </c>
      <c r="N29" s="11">
        <v>1.1200000000000001</v>
      </c>
    </row>
    <row r="30" spans="1:14" ht="15.75" x14ac:dyDescent="0.25">
      <c r="A30" s="2"/>
      <c r="B30" s="16">
        <v>1.5</v>
      </c>
      <c r="C30" s="3" t="s">
        <v>20</v>
      </c>
      <c r="D30" s="11">
        <v>70</v>
      </c>
      <c r="E30" s="11">
        <v>3.1</v>
      </c>
      <c r="F30" s="11">
        <v>7</v>
      </c>
      <c r="G30" s="11">
        <v>33.799999999999997</v>
      </c>
      <c r="H30" s="11">
        <v>172.2</v>
      </c>
      <c r="I30" s="11">
        <v>16.100000000000001</v>
      </c>
      <c r="J30" s="11">
        <v>23.1</v>
      </c>
      <c r="K30" s="11">
        <v>1.4</v>
      </c>
      <c r="L30" s="11">
        <v>0.11</v>
      </c>
      <c r="M30" s="11">
        <v>0.04</v>
      </c>
      <c r="N30" s="11">
        <v>0</v>
      </c>
    </row>
    <row r="31" spans="1:14" ht="15.75" x14ac:dyDescent="0.25">
      <c r="A31" s="2"/>
      <c r="B31" s="16">
        <v>1.6</v>
      </c>
      <c r="C31" s="3" t="s">
        <v>21</v>
      </c>
      <c r="D31" s="11">
        <v>40</v>
      </c>
      <c r="E31" s="11">
        <v>2.6</v>
      </c>
      <c r="F31" s="11">
        <v>0.48</v>
      </c>
      <c r="G31" s="11">
        <v>13.3</v>
      </c>
      <c r="H31" s="11">
        <v>77.2</v>
      </c>
      <c r="I31" s="11">
        <v>14</v>
      </c>
      <c r="J31" s="11">
        <v>18.8</v>
      </c>
      <c r="K31" s="11">
        <v>1.56</v>
      </c>
      <c r="L31" s="11">
        <v>7.0000000000000007E-2</v>
      </c>
      <c r="M31" s="11">
        <v>0.02</v>
      </c>
      <c r="N31" s="11">
        <v>0</v>
      </c>
    </row>
    <row r="32" spans="1:14" ht="15.75" x14ac:dyDescent="0.25">
      <c r="A32" s="2"/>
      <c r="B32" s="16"/>
      <c r="C32" s="3" t="s">
        <v>22</v>
      </c>
      <c r="D32" s="8">
        <f>SUM(D26:D31)</f>
        <v>715</v>
      </c>
      <c r="E32" s="8">
        <f t="shared" ref="E32:N32" si="4">SUM(E26:E31)</f>
        <v>36.339999999999996</v>
      </c>
      <c r="F32" s="8">
        <f t="shared" si="4"/>
        <v>32.529999999999994</v>
      </c>
      <c r="G32" s="8">
        <f t="shared" si="4"/>
        <v>125.60999999999999</v>
      </c>
      <c r="H32" s="8">
        <f t="shared" si="4"/>
        <v>936.40000000000009</v>
      </c>
      <c r="I32" s="8">
        <f t="shared" si="4"/>
        <v>109.64000000000001</v>
      </c>
      <c r="J32" s="8">
        <f t="shared" si="4"/>
        <v>240.28</v>
      </c>
      <c r="K32" s="8">
        <f t="shared" si="4"/>
        <v>10.42</v>
      </c>
      <c r="L32" s="8">
        <f t="shared" si="4"/>
        <v>0.54</v>
      </c>
      <c r="M32" s="8">
        <f t="shared" si="4"/>
        <v>0.33</v>
      </c>
      <c r="N32" s="8">
        <f t="shared" si="4"/>
        <v>2.12</v>
      </c>
    </row>
    <row r="33" spans="1:14" ht="15.75" x14ac:dyDescent="0.25">
      <c r="A33" s="2"/>
      <c r="B33" s="16">
        <v>298</v>
      </c>
      <c r="C33" s="3" t="s">
        <v>36</v>
      </c>
      <c r="D33" s="11">
        <v>200</v>
      </c>
      <c r="E33" s="11">
        <v>5.7</v>
      </c>
      <c r="F33" s="11">
        <v>6.3</v>
      </c>
      <c r="G33" s="11">
        <v>17.600000000000001</v>
      </c>
      <c r="H33" s="11">
        <v>151</v>
      </c>
      <c r="I33" s="11">
        <v>235.2</v>
      </c>
      <c r="J33" s="11">
        <v>27.44</v>
      </c>
      <c r="K33" s="11">
        <v>0.23</v>
      </c>
      <c r="L33" s="11">
        <v>0.06</v>
      </c>
      <c r="M33" s="11">
        <v>0.33</v>
      </c>
      <c r="N33" s="11">
        <v>1.37</v>
      </c>
    </row>
    <row r="34" spans="1:14" ht="15.75" x14ac:dyDescent="0.25">
      <c r="A34" s="2"/>
      <c r="B34" s="16"/>
      <c r="C34" s="3" t="s">
        <v>37</v>
      </c>
      <c r="D34" s="8">
        <f>SUM(D8+D12+D20+D24+D32+D33)</f>
        <v>3110</v>
      </c>
      <c r="E34" s="8">
        <f t="shared" ref="E34:N34" si="5">SUM(E8+E12+E20+E24+E32+E33)</f>
        <v>124.74</v>
      </c>
      <c r="F34" s="8">
        <f t="shared" si="5"/>
        <v>156.41</v>
      </c>
      <c r="G34" s="8">
        <f t="shared" si="5"/>
        <v>441.61</v>
      </c>
      <c r="H34" s="8">
        <f t="shared" si="5"/>
        <v>3678.8</v>
      </c>
      <c r="I34" s="8">
        <f t="shared" si="5"/>
        <v>987.09999999999991</v>
      </c>
      <c r="J34" s="8">
        <f t="shared" si="5"/>
        <v>526.59</v>
      </c>
      <c r="K34" s="8">
        <f t="shared" si="5"/>
        <v>24.810000000000002</v>
      </c>
      <c r="L34" s="8">
        <f t="shared" si="5"/>
        <v>1.6900000000000002</v>
      </c>
      <c r="M34" s="8">
        <f t="shared" si="5"/>
        <v>2.14</v>
      </c>
      <c r="N34" s="8">
        <f t="shared" si="5"/>
        <v>55.679999999999993</v>
      </c>
    </row>
  </sheetData>
  <mergeCells count="9">
    <mergeCell ref="G2:G3"/>
    <mergeCell ref="H2:H3"/>
    <mergeCell ref="I2:K2"/>
    <mergeCell ref="A2:A3"/>
    <mergeCell ref="B2:B3"/>
    <mergeCell ref="C2:C3"/>
    <mergeCell ref="D2:D3"/>
    <mergeCell ref="E2:E3"/>
    <mergeCell ref="F2:F3"/>
  </mergeCells>
  <pageMargins left="0.70866141732283472" right="0.70866141732283472" top="0.74803149606299213" bottom="0.74803149606299213" header="0.31496062992125984" footer="0.31496062992125984"/>
  <pageSetup paperSize="9" scale="80" orientation="landscape" horizontalDpi="300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7"/>
  <sheetViews>
    <sheetView topLeftCell="A13" workbookViewId="0">
      <selection activeCell="D15" sqref="D15:N15"/>
    </sheetView>
  </sheetViews>
  <sheetFormatPr defaultRowHeight="15" x14ac:dyDescent="0.25"/>
  <cols>
    <col min="3" max="3" width="22.5703125" customWidth="1"/>
  </cols>
  <sheetData>
    <row r="1" spans="1:14" ht="15.75" x14ac:dyDescent="0.25">
      <c r="A1" s="10" t="s">
        <v>132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.75" x14ac:dyDescent="0.25">
      <c r="A2" s="34"/>
      <c r="B2" s="39" t="s">
        <v>1</v>
      </c>
      <c r="C2" s="39" t="s">
        <v>0</v>
      </c>
      <c r="D2" s="39" t="s">
        <v>7</v>
      </c>
      <c r="E2" s="39" t="s">
        <v>8</v>
      </c>
      <c r="F2" s="39" t="s">
        <v>9</v>
      </c>
      <c r="G2" s="39" t="s">
        <v>10</v>
      </c>
      <c r="H2" s="39" t="s">
        <v>2</v>
      </c>
      <c r="I2" s="41" t="s">
        <v>3</v>
      </c>
      <c r="J2" s="41"/>
      <c r="K2" s="41"/>
      <c r="L2" s="3" t="s">
        <v>11</v>
      </c>
      <c r="M2" s="3"/>
      <c r="N2" s="3"/>
    </row>
    <row r="3" spans="1:14" ht="15.75" x14ac:dyDescent="0.25">
      <c r="A3" s="35"/>
      <c r="B3" s="40"/>
      <c r="C3" s="40"/>
      <c r="D3" s="40"/>
      <c r="E3" s="40"/>
      <c r="F3" s="40"/>
      <c r="G3" s="40"/>
      <c r="H3" s="40"/>
      <c r="I3" s="8" t="s">
        <v>4</v>
      </c>
      <c r="J3" s="9" t="s">
        <v>5</v>
      </c>
      <c r="K3" s="9" t="s">
        <v>6</v>
      </c>
      <c r="L3" s="9" t="s">
        <v>12</v>
      </c>
      <c r="M3" s="9" t="s">
        <v>13</v>
      </c>
      <c r="N3" s="9" t="s">
        <v>14</v>
      </c>
    </row>
    <row r="4" spans="1:14" ht="15.75" x14ac:dyDescent="0.25">
      <c r="A4" s="2"/>
      <c r="B4" s="6"/>
      <c r="C4" s="12" t="s">
        <v>16</v>
      </c>
      <c r="D4" s="7"/>
      <c r="E4" s="7"/>
      <c r="F4" s="7"/>
      <c r="G4" s="7"/>
      <c r="H4" s="7"/>
      <c r="I4" s="7"/>
      <c r="J4" s="3"/>
      <c r="K4" s="3"/>
      <c r="L4" s="3"/>
      <c r="M4" s="3"/>
      <c r="N4" s="3"/>
    </row>
    <row r="5" spans="1:14" ht="15.75" x14ac:dyDescent="0.25">
      <c r="A5" s="4"/>
      <c r="B5" s="13">
        <v>1.3</v>
      </c>
      <c r="C5" s="3" t="s">
        <v>92</v>
      </c>
      <c r="D5" s="11">
        <v>115</v>
      </c>
      <c r="E5" s="11">
        <v>2.4</v>
      </c>
      <c r="F5" s="11">
        <v>12.7</v>
      </c>
      <c r="G5" s="11">
        <v>14.6</v>
      </c>
      <c r="H5" s="11">
        <v>186</v>
      </c>
      <c r="I5" s="11">
        <v>8.6999999999999993</v>
      </c>
      <c r="J5" s="11">
        <v>9.9</v>
      </c>
      <c r="K5" s="11">
        <v>0.63</v>
      </c>
      <c r="L5" s="11">
        <v>0.05</v>
      </c>
      <c r="M5" s="11">
        <v>0.03</v>
      </c>
      <c r="N5" s="11">
        <v>0</v>
      </c>
    </row>
    <row r="6" spans="1:14" ht="15.75" x14ac:dyDescent="0.25">
      <c r="A6" s="4"/>
      <c r="B6" s="3">
        <v>192</v>
      </c>
      <c r="C6" s="3" t="s">
        <v>47</v>
      </c>
      <c r="D6" s="32">
        <v>250</v>
      </c>
      <c r="E6" s="32">
        <v>7.2</v>
      </c>
      <c r="F6" s="32">
        <v>9.1</v>
      </c>
      <c r="G6" s="32">
        <v>30.8</v>
      </c>
      <c r="H6" s="32">
        <v>239</v>
      </c>
      <c r="I6" s="32">
        <v>120.32</v>
      </c>
      <c r="J6" s="32">
        <v>57.76</v>
      </c>
      <c r="K6" s="32">
        <v>1.46</v>
      </c>
      <c r="L6" s="32">
        <v>0.16</v>
      </c>
      <c r="M6" s="32">
        <v>0.14000000000000001</v>
      </c>
      <c r="N6" s="32">
        <v>0.18</v>
      </c>
    </row>
    <row r="7" spans="1:14" ht="15.75" x14ac:dyDescent="0.25">
      <c r="A7" s="4"/>
      <c r="B7" s="3">
        <v>304</v>
      </c>
      <c r="C7" s="3" t="s">
        <v>19</v>
      </c>
      <c r="D7" s="11">
        <v>200</v>
      </c>
      <c r="E7" s="11">
        <v>2.9</v>
      </c>
      <c r="F7" s="11">
        <v>2.8</v>
      </c>
      <c r="G7" s="11">
        <v>14.9</v>
      </c>
      <c r="H7" s="11">
        <v>94</v>
      </c>
      <c r="I7" s="11">
        <v>105.86</v>
      </c>
      <c r="J7" s="11">
        <v>12.18</v>
      </c>
      <c r="K7" s="11">
        <v>0.11</v>
      </c>
      <c r="L7" s="11">
        <v>0.03</v>
      </c>
      <c r="M7" s="11">
        <v>0.12</v>
      </c>
      <c r="N7" s="11">
        <v>0.52</v>
      </c>
    </row>
    <row r="8" spans="1:14" ht="15.75" x14ac:dyDescent="0.25">
      <c r="A8" s="2"/>
      <c r="B8" s="3"/>
      <c r="C8" s="9" t="s">
        <v>22</v>
      </c>
      <c r="D8" s="8">
        <f t="shared" ref="D8:N8" si="0">SUM(D5:D7)</f>
        <v>565</v>
      </c>
      <c r="E8" s="8">
        <f t="shared" si="0"/>
        <v>12.5</v>
      </c>
      <c r="F8" s="8">
        <f t="shared" si="0"/>
        <v>24.599999999999998</v>
      </c>
      <c r="G8" s="8">
        <f t="shared" si="0"/>
        <v>60.3</v>
      </c>
      <c r="H8" s="8">
        <f t="shared" si="0"/>
        <v>519</v>
      </c>
      <c r="I8" s="8">
        <f t="shared" si="0"/>
        <v>234.88</v>
      </c>
      <c r="J8" s="8">
        <f t="shared" si="0"/>
        <v>79.84</v>
      </c>
      <c r="K8" s="8">
        <f t="shared" si="0"/>
        <v>2.1999999999999997</v>
      </c>
      <c r="L8" s="8">
        <f t="shared" si="0"/>
        <v>0.24000000000000002</v>
      </c>
      <c r="M8" s="8">
        <f t="shared" si="0"/>
        <v>0.29000000000000004</v>
      </c>
      <c r="N8" s="8">
        <f t="shared" si="0"/>
        <v>0.7</v>
      </c>
    </row>
    <row r="9" spans="1:14" ht="15.75" x14ac:dyDescent="0.25">
      <c r="A9" s="2"/>
      <c r="B9" s="3"/>
      <c r="C9" s="3" t="s">
        <v>23</v>
      </c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</row>
    <row r="10" spans="1:14" ht="15.75" x14ac:dyDescent="0.25">
      <c r="A10" s="2"/>
      <c r="B10" s="16">
        <v>239</v>
      </c>
      <c r="C10" s="3" t="s">
        <v>104</v>
      </c>
      <c r="D10" s="11">
        <v>170</v>
      </c>
      <c r="E10" s="11">
        <v>28.9</v>
      </c>
      <c r="F10" s="11">
        <v>20.3</v>
      </c>
      <c r="G10" s="11">
        <v>43.2</v>
      </c>
      <c r="H10" s="11">
        <v>475</v>
      </c>
      <c r="I10" s="11">
        <v>281</v>
      </c>
      <c r="J10" s="11">
        <v>42.53</v>
      </c>
      <c r="K10" s="11">
        <v>1.08</v>
      </c>
      <c r="L10" s="11">
        <v>0.1</v>
      </c>
      <c r="M10" s="11">
        <v>0.43</v>
      </c>
      <c r="N10" s="11">
        <v>0.56000000000000005</v>
      </c>
    </row>
    <row r="11" spans="1:14" ht="15.75" x14ac:dyDescent="0.25">
      <c r="A11" s="2"/>
      <c r="B11" s="3">
        <v>306</v>
      </c>
      <c r="C11" s="3" t="s">
        <v>40</v>
      </c>
      <c r="D11" s="11">
        <v>200</v>
      </c>
      <c r="E11" s="11">
        <v>3.6</v>
      </c>
      <c r="F11" s="11">
        <v>3.3</v>
      </c>
      <c r="G11" s="11">
        <v>13.7</v>
      </c>
      <c r="H11" s="11">
        <v>98</v>
      </c>
      <c r="I11" s="11">
        <v>110.37</v>
      </c>
      <c r="J11" s="11">
        <v>26.97</v>
      </c>
      <c r="K11" s="11">
        <v>0.88</v>
      </c>
      <c r="L11" s="11">
        <v>0.03</v>
      </c>
      <c r="M11" s="11">
        <v>0.13</v>
      </c>
      <c r="N11" s="11">
        <v>0.52</v>
      </c>
    </row>
    <row r="12" spans="1:14" ht="15.75" x14ac:dyDescent="0.25">
      <c r="A12" s="2"/>
      <c r="B12" s="3"/>
      <c r="C12" s="3" t="s">
        <v>22</v>
      </c>
      <c r="D12" s="8">
        <f>SUM(D10:D11)</f>
        <v>370</v>
      </c>
      <c r="E12" s="8">
        <f t="shared" ref="E12:N12" si="1">SUM(E10:E11)</f>
        <v>32.5</v>
      </c>
      <c r="F12" s="8">
        <f t="shared" si="1"/>
        <v>23.6</v>
      </c>
      <c r="G12" s="8">
        <f t="shared" si="1"/>
        <v>56.900000000000006</v>
      </c>
      <c r="H12" s="8">
        <f t="shared" si="1"/>
        <v>573</v>
      </c>
      <c r="I12" s="8">
        <f t="shared" si="1"/>
        <v>391.37</v>
      </c>
      <c r="J12" s="8">
        <f t="shared" si="1"/>
        <v>69.5</v>
      </c>
      <c r="K12" s="8">
        <f t="shared" si="1"/>
        <v>1.96</v>
      </c>
      <c r="L12" s="8">
        <f t="shared" si="1"/>
        <v>0.13</v>
      </c>
      <c r="M12" s="8">
        <f t="shared" si="1"/>
        <v>0.56000000000000005</v>
      </c>
      <c r="N12" s="8">
        <f t="shared" si="1"/>
        <v>1.08</v>
      </c>
    </row>
    <row r="13" spans="1:14" ht="15.75" x14ac:dyDescent="0.25">
      <c r="A13" s="2"/>
      <c r="B13" s="3"/>
      <c r="C13" s="9" t="s">
        <v>26</v>
      </c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</row>
    <row r="14" spans="1:14" ht="15.75" x14ac:dyDescent="0.25">
      <c r="A14" s="2"/>
      <c r="B14" s="3">
        <v>34</v>
      </c>
      <c r="C14" s="3" t="s">
        <v>126</v>
      </c>
      <c r="D14" s="11">
        <v>100</v>
      </c>
      <c r="E14" s="11">
        <v>1.7</v>
      </c>
      <c r="F14" s="11">
        <v>4.5</v>
      </c>
      <c r="G14" s="11">
        <v>8.6</v>
      </c>
      <c r="H14" s="11">
        <v>87</v>
      </c>
      <c r="I14" s="11">
        <v>31.77</v>
      </c>
      <c r="J14" s="11">
        <v>28.94</v>
      </c>
      <c r="K14" s="11">
        <v>1.02</v>
      </c>
      <c r="L14" s="11">
        <v>0.05</v>
      </c>
      <c r="M14" s="11">
        <v>0.05</v>
      </c>
      <c r="N14" s="11">
        <v>8.0399999999999991</v>
      </c>
    </row>
    <row r="15" spans="1:14" ht="15.75" x14ac:dyDescent="0.25">
      <c r="A15" s="2"/>
      <c r="B15" s="3">
        <v>67</v>
      </c>
      <c r="C15" s="3" t="s">
        <v>82</v>
      </c>
      <c r="D15" s="32">
        <v>300</v>
      </c>
      <c r="E15" s="32">
        <v>2.8</v>
      </c>
      <c r="F15" s="32">
        <v>6.6</v>
      </c>
      <c r="G15" s="32">
        <v>15.3</v>
      </c>
      <c r="H15" s="32">
        <v>138</v>
      </c>
      <c r="I15" s="32">
        <v>38.36</v>
      </c>
      <c r="J15" s="32">
        <v>21.53</v>
      </c>
      <c r="K15" s="32">
        <v>0.8</v>
      </c>
      <c r="L15" s="32">
        <v>0.06</v>
      </c>
      <c r="M15" s="32">
        <v>0.05</v>
      </c>
      <c r="N15" s="32">
        <v>9.61</v>
      </c>
    </row>
    <row r="16" spans="1:14" ht="15.75" x14ac:dyDescent="0.25">
      <c r="A16" s="2"/>
      <c r="B16" s="3">
        <v>123</v>
      </c>
      <c r="C16" s="3" t="s">
        <v>133</v>
      </c>
      <c r="D16" s="11">
        <v>120</v>
      </c>
      <c r="E16" s="11">
        <v>15.7</v>
      </c>
      <c r="F16" s="11">
        <v>11</v>
      </c>
      <c r="G16" s="11">
        <v>10.4</v>
      </c>
      <c r="H16" s="11">
        <v>208</v>
      </c>
      <c r="I16" s="11">
        <v>54.88</v>
      </c>
      <c r="J16" s="11">
        <v>33.299999999999997</v>
      </c>
      <c r="K16" s="11">
        <v>2.2000000000000002</v>
      </c>
      <c r="L16" s="11">
        <v>0.1</v>
      </c>
      <c r="M16" s="11">
        <v>0.22</v>
      </c>
      <c r="N16" s="11">
        <v>0.88</v>
      </c>
    </row>
    <row r="17" spans="1:14" ht="15.75" x14ac:dyDescent="0.25">
      <c r="A17" s="2"/>
      <c r="B17" s="16">
        <v>227</v>
      </c>
      <c r="C17" s="3" t="s">
        <v>55</v>
      </c>
      <c r="D17" s="11">
        <v>185</v>
      </c>
      <c r="E17" s="11">
        <v>6.5</v>
      </c>
      <c r="F17" s="11">
        <v>4.4000000000000004</v>
      </c>
      <c r="G17" s="11">
        <v>40</v>
      </c>
      <c r="H17" s="11">
        <v>233</v>
      </c>
      <c r="I17" s="11">
        <v>11.06</v>
      </c>
      <c r="J17" s="11">
        <v>8.77</v>
      </c>
      <c r="K17" s="11">
        <v>0.88</v>
      </c>
      <c r="L17" s="11">
        <v>0.08</v>
      </c>
      <c r="M17" s="11">
        <v>0.02</v>
      </c>
      <c r="N17" s="11">
        <v>0</v>
      </c>
    </row>
    <row r="18" spans="1:14" ht="15.75" x14ac:dyDescent="0.25">
      <c r="A18" s="2"/>
      <c r="B18" s="3">
        <v>309</v>
      </c>
      <c r="C18" s="3" t="s">
        <v>48</v>
      </c>
      <c r="D18" s="11">
        <v>200</v>
      </c>
      <c r="E18" s="11">
        <v>1.2</v>
      </c>
      <c r="F18" s="11">
        <v>0.1</v>
      </c>
      <c r="G18" s="11">
        <v>29.5</v>
      </c>
      <c r="H18" s="11">
        <v>127</v>
      </c>
      <c r="I18" s="11">
        <v>34.67</v>
      </c>
      <c r="J18" s="11">
        <v>21.7</v>
      </c>
      <c r="K18" s="11">
        <v>0.73</v>
      </c>
      <c r="L18" s="11">
        <v>0.02</v>
      </c>
      <c r="M18" s="11">
        <v>0.04</v>
      </c>
      <c r="N18" s="11">
        <v>0.16</v>
      </c>
    </row>
    <row r="19" spans="1:14" ht="15.75" x14ac:dyDescent="0.25">
      <c r="A19" s="2"/>
      <c r="B19" s="16">
        <v>227</v>
      </c>
      <c r="C19" s="3" t="s">
        <v>55</v>
      </c>
      <c r="D19" s="11">
        <v>185</v>
      </c>
      <c r="E19" s="11">
        <v>6.5</v>
      </c>
      <c r="F19" s="11">
        <v>4.4000000000000004</v>
      </c>
      <c r="G19" s="11">
        <v>40</v>
      </c>
      <c r="H19" s="11">
        <v>233</v>
      </c>
      <c r="I19" s="11">
        <v>11.06</v>
      </c>
      <c r="J19" s="11">
        <v>8.77</v>
      </c>
      <c r="K19" s="11">
        <v>0.88</v>
      </c>
      <c r="L19" s="11">
        <v>0.08</v>
      </c>
      <c r="M19" s="11">
        <v>0.02</v>
      </c>
      <c r="N19" s="11">
        <v>0</v>
      </c>
    </row>
    <row r="20" spans="1:14" ht="15.75" x14ac:dyDescent="0.25">
      <c r="A20" s="2"/>
      <c r="B20" s="3">
        <v>1.5</v>
      </c>
      <c r="C20" s="3" t="s">
        <v>20</v>
      </c>
      <c r="D20" s="11">
        <v>70</v>
      </c>
      <c r="E20" s="11">
        <v>3.1</v>
      </c>
      <c r="F20" s="11">
        <v>7</v>
      </c>
      <c r="G20" s="11">
        <v>33.799999999999997</v>
      </c>
      <c r="H20" s="11">
        <v>172.2</v>
      </c>
      <c r="I20" s="11">
        <v>16.100000000000001</v>
      </c>
      <c r="J20" s="11">
        <v>23.1</v>
      </c>
      <c r="K20" s="11">
        <v>1.4</v>
      </c>
      <c r="L20" s="11">
        <v>0.11</v>
      </c>
      <c r="M20" s="11">
        <v>0.04</v>
      </c>
      <c r="N20" s="11">
        <v>0</v>
      </c>
    </row>
    <row r="21" spans="1:14" ht="15.75" x14ac:dyDescent="0.25">
      <c r="A21" s="2"/>
      <c r="B21" s="3">
        <v>1.6</v>
      </c>
      <c r="C21" s="3" t="s">
        <v>21</v>
      </c>
      <c r="D21" s="11">
        <v>40</v>
      </c>
      <c r="E21" s="11">
        <v>2.6</v>
      </c>
      <c r="F21" s="11">
        <v>0.48</v>
      </c>
      <c r="G21" s="11">
        <v>13.3</v>
      </c>
      <c r="H21" s="11">
        <v>77.2</v>
      </c>
      <c r="I21" s="11">
        <v>14</v>
      </c>
      <c r="J21" s="11">
        <v>18.8</v>
      </c>
      <c r="K21" s="11">
        <v>1.56</v>
      </c>
      <c r="L21" s="11">
        <v>7.0000000000000007E-2</v>
      </c>
      <c r="M21" s="11">
        <v>0.02</v>
      </c>
      <c r="N21" s="11">
        <v>0</v>
      </c>
    </row>
    <row r="22" spans="1:14" ht="15.75" x14ac:dyDescent="0.25">
      <c r="A22" s="2"/>
      <c r="B22" s="3"/>
      <c r="C22" s="3" t="s">
        <v>45</v>
      </c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</row>
    <row r="23" spans="1:14" ht="15.75" x14ac:dyDescent="0.25">
      <c r="A23" s="2"/>
      <c r="B23" s="3"/>
      <c r="C23" s="3" t="s">
        <v>22</v>
      </c>
      <c r="D23" s="8">
        <f>SUM(D14:D21)</f>
        <v>1200</v>
      </c>
      <c r="E23" s="8">
        <f t="shared" ref="E23:N23" si="2">SUM(E14:E21)</f>
        <v>40.1</v>
      </c>
      <c r="F23" s="8">
        <f t="shared" si="2"/>
        <v>38.479999999999997</v>
      </c>
      <c r="G23" s="8">
        <f t="shared" si="2"/>
        <v>190.90000000000003</v>
      </c>
      <c r="H23" s="8">
        <f t="shared" si="2"/>
        <v>1275.4000000000001</v>
      </c>
      <c r="I23" s="8">
        <f t="shared" si="2"/>
        <v>211.9</v>
      </c>
      <c r="J23" s="8">
        <f t="shared" si="2"/>
        <v>164.91</v>
      </c>
      <c r="K23" s="8">
        <f t="shared" si="2"/>
        <v>9.4700000000000006</v>
      </c>
      <c r="L23" s="8">
        <f t="shared" si="2"/>
        <v>0.57000000000000006</v>
      </c>
      <c r="M23" s="8">
        <f t="shared" si="2"/>
        <v>0.46</v>
      </c>
      <c r="N23" s="8">
        <f t="shared" si="2"/>
        <v>18.689999999999998</v>
      </c>
    </row>
    <row r="24" spans="1:14" ht="15.75" x14ac:dyDescent="0.25">
      <c r="A24" s="2"/>
      <c r="B24" s="3"/>
      <c r="C24" s="9" t="s">
        <v>30</v>
      </c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</row>
    <row r="25" spans="1:14" ht="15.75" x14ac:dyDescent="0.25">
      <c r="A25" s="2"/>
      <c r="B25" s="3"/>
      <c r="C25" s="3" t="s">
        <v>24</v>
      </c>
      <c r="D25" s="11">
        <v>200</v>
      </c>
      <c r="E25" s="11">
        <v>0.5</v>
      </c>
      <c r="F25" s="11">
        <v>0</v>
      </c>
      <c r="G25" s="11">
        <v>10.6</v>
      </c>
      <c r="H25" s="11">
        <v>44</v>
      </c>
      <c r="I25" s="11">
        <v>7.85</v>
      </c>
      <c r="J25" s="11">
        <v>2.09</v>
      </c>
      <c r="K25" s="11">
        <v>0.79</v>
      </c>
      <c r="L25" s="11">
        <v>4.0000000000000001E-3</v>
      </c>
      <c r="M25" s="11">
        <v>5.0000000000000001E-3</v>
      </c>
      <c r="N25" s="11">
        <v>0.48</v>
      </c>
    </row>
    <row r="26" spans="1:14" ht="15.75" x14ac:dyDescent="0.25">
      <c r="A26" s="2"/>
      <c r="B26" s="3"/>
      <c r="C26" s="3" t="s">
        <v>25</v>
      </c>
      <c r="D26" s="11">
        <v>50</v>
      </c>
      <c r="E26" s="11">
        <v>1.5</v>
      </c>
      <c r="F26" s="11">
        <v>2</v>
      </c>
      <c r="G26" s="11">
        <v>14.9</v>
      </c>
      <c r="H26" s="11">
        <v>83.4</v>
      </c>
      <c r="I26" s="11">
        <v>0</v>
      </c>
      <c r="J26" s="11">
        <v>4</v>
      </c>
      <c r="K26" s="11">
        <v>0.4</v>
      </c>
      <c r="L26" s="11">
        <v>0</v>
      </c>
      <c r="M26" s="11">
        <v>0</v>
      </c>
      <c r="N26" s="11">
        <v>0</v>
      </c>
    </row>
    <row r="27" spans="1:14" ht="15.75" x14ac:dyDescent="0.25">
      <c r="A27" s="2"/>
      <c r="B27" s="3"/>
      <c r="C27" s="9" t="s">
        <v>22</v>
      </c>
      <c r="D27" s="8">
        <f>SUM(D25:D26)</f>
        <v>250</v>
      </c>
      <c r="E27" s="8">
        <f t="shared" ref="E27:N27" si="3">SUM(E25:E26)</f>
        <v>2</v>
      </c>
      <c r="F27" s="8">
        <f t="shared" si="3"/>
        <v>2</v>
      </c>
      <c r="G27" s="8">
        <f t="shared" si="3"/>
        <v>25.5</v>
      </c>
      <c r="H27" s="8">
        <f t="shared" si="3"/>
        <v>127.4</v>
      </c>
      <c r="I27" s="8">
        <f t="shared" si="3"/>
        <v>7.85</v>
      </c>
      <c r="J27" s="8">
        <f t="shared" si="3"/>
        <v>6.09</v>
      </c>
      <c r="K27" s="8">
        <f t="shared" si="3"/>
        <v>1.19</v>
      </c>
      <c r="L27" s="8">
        <f t="shared" si="3"/>
        <v>4.0000000000000001E-3</v>
      </c>
      <c r="M27" s="8">
        <f t="shared" si="3"/>
        <v>5.0000000000000001E-3</v>
      </c>
      <c r="N27" s="8">
        <f t="shared" si="3"/>
        <v>0.48</v>
      </c>
    </row>
    <row r="28" spans="1:14" ht="15.75" x14ac:dyDescent="0.25">
      <c r="A28" s="2"/>
      <c r="B28" s="3"/>
      <c r="C28" s="3" t="s">
        <v>32</v>
      </c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</row>
    <row r="29" spans="1:14" ht="15.75" x14ac:dyDescent="0.25">
      <c r="A29" s="2"/>
      <c r="B29" s="3">
        <v>39</v>
      </c>
      <c r="C29" s="3" t="s">
        <v>125</v>
      </c>
      <c r="D29" s="11">
        <v>100</v>
      </c>
      <c r="E29" s="11">
        <v>1.5</v>
      </c>
      <c r="F29" s="11">
        <v>5.2</v>
      </c>
      <c r="G29" s="11">
        <v>10</v>
      </c>
      <c r="H29" s="11">
        <v>95</v>
      </c>
      <c r="I29" s="11">
        <v>23.26</v>
      </c>
      <c r="J29" s="11">
        <v>21.11</v>
      </c>
      <c r="K29" s="11">
        <v>0.75</v>
      </c>
      <c r="L29" s="11">
        <v>0.06</v>
      </c>
      <c r="M29" s="11">
        <v>0.05</v>
      </c>
      <c r="N29" s="11">
        <v>6.41</v>
      </c>
    </row>
    <row r="30" spans="1:14" ht="15.75" x14ac:dyDescent="0.25">
      <c r="A30" s="2"/>
      <c r="B30" s="16">
        <v>133</v>
      </c>
      <c r="C30" s="3" t="s">
        <v>28</v>
      </c>
      <c r="D30" s="11">
        <v>100</v>
      </c>
      <c r="E30" s="11">
        <v>26.1</v>
      </c>
      <c r="F30" s="11">
        <v>24.6</v>
      </c>
      <c r="G30" s="11">
        <v>0.3</v>
      </c>
      <c r="H30" s="11">
        <v>327</v>
      </c>
      <c r="I30" s="11">
        <v>22.58</v>
      </c>
      <c r="J30" s="11">
        <v>24.33</v>
      </c>
      <c r="K30" s="11">
        <v>2.14</v>
      </c>
      <c r="L30" s="11">
        <v>0.08</v>
      </c>
      <c r="M30" s="11">
        <v>0.18</v>
      </c>
      <c r="N30" s="11">
        <v>1.27</v>
      </c>
    </row>
    <row r="31" spans="1:14" ht="15.75" x14ac:dyDescent="0.25">
      <c r="A31" s="2"/>
      <c r="B31" s="16">
        <v>8.1</v>
      </c>
      <c r="C31" s="3" t="s">
        <v>29</v>
      </c>
      <c r="D31" s="11">
        <v>180</v>
      </c>
      <c r="E31" s="11">
        <v>4.5</v>
      </c>
      <c r="F31" s="11">
        <v>7</v>
      </c>
      <c r="G31" s="11">
        <v>45.3</v>
      </c>
      <c r="H31" s="11">
        <v>271</v>
      </c>
      <c r="I31" s="11">
        <v>21.17</v>
      </c>
      <c r="J31" s="11">
        <v>18.149999999999999</v>
      </c>
      <c r="K31" s="11">
        <v>0.5</v>
      </c>
      <c r="L31" s="11">
        <v>0.02</v>
      </c>
      <c r="M31" s="11">
        <v>0.02</v>
      </c>
      <c r="N31" s="11">
        <v>0</v>
      </c>
    </row>
    <row r="32" spans="1:14" ht="15.75" x14ac:dyDescent="0.25">
      <c r="A32" s="2"/>
      <c r="B32" s="3">
        <v>300</v>
      </c>
      <c r="C32" s="3" t="s">
        <v>77</v>
      </c>
      <c r="D32" s="11">
        <v>200</v>
      </c>
      <c r="E32" s="11">
        <v>0.2</v>
      </c>
      <c r="F32" s="11">
        <v>0</v>
      </c>
      <c r="G32" s="11">
        <v>9.1</v>
      </c>
      <c r="H32" s="11">
        <v>36</v>
      </c>
      <c r="I32" s="11">
        <v>0.26</v>
      </c>
      <c r="J32" s="11">
        <v>0</v>
      </c>
      <c r="K32" s="11">
        <v>0.03</v>
      </c>
      <c r="L32" s="11">
        <v>0</v>
      </c>
      <c r="M32" s="11">
        <v>0</v>
      </c>
      <c r="N32" s="11">
        <v>0</v>
      </c>
    </row>
    <row r="33" spans="1:14" ht="15.75" x14ac:dyDescent="0.25">
      <c r="A33" s="2"/>
      <c r="B33" s="3">
        <v>1.5</v>
      </c>
      <c r="C33" s="3" t="s">
        <v>20</v>
      </c>
      <c r="D33" s="11">
        <v>70</v>
      </c>
      <c r="E33" s="11">
        <v>3.1</v>
      </c>
      <c r="F33" s="11">
        <v>7</v>
      </c>
      <c r="G33" s="11">
        <v>33.799999999999997</v>
      </c>
      <c r="H33" s="11">
        <v>172.2</v>
      </c>
      <c r="I33" s="11">
        <v>16.100000000000001</v>
      </c>
      <c r="J33" s="11">
        <v>23.1</v>
      </c>
      <c r="K33" s="11">
        <v>1.4</v>
      </c>
      <c r="L33" s="11">
        <v>0.11</v>
      </c>
      <c r="M33" s="11">
        <v>0.04</v>
      </c>
      <c r="N33" s="11">
        <v>0</v>
      </c>
    </row>
    <row r="34" spans="1:14" ht="15.75" x14ac:dyDescent="0.25">
      <c r="A34" s="2"/>
      <c r="B34" s="3">
        <v>1.6</v>
      </c>
      <c r="C34" s="3" t="s">
        <v>21</v>
      </c>
      <c r="D34" s="11">
        <v>40</v>
      </c>
      <c r="E34" s="11">
        <v>2.6</v>
      </c>
      <c r="F34" s="11">
        <v>0.48</v>
      </c>
      <c r="G34" s="11">
        <v>13.3</v>
      </c>
      <c r="H34" s="11">
        <v>77.2</v>
      </c>
      <c r="I34" s="11">
        <v>14</v>
      </c>
      <c r="J34" s="11">
        <v>18.8</v>
      </c>
      <c r="K34" s="11">
        <v>1.56</v>
      </c>
      <c r="L34" s="11">
        <v>7.0000000000000007E-2</v>
      </c>
      <c r="M34" s="11">
        <v>0.02</v>
      </c>
      <c r="N34" s="11">
        <v>0</v>
      </c>
    </row>
    <row r="35" spans="1:14" ht="15.75" x14ac:dyDescent="0.25">
      <c r="A35" s="2"/>
      <c r="B35" s="3"/>
      <c r="C35" s="3" t="s">
        <v>22</v>
      </c>
      <c r="D35" s="8">
        <f>SUM(D29:D34)</f>
        <v>690</v>
      </c>
      <c r="E35" s="8">
        <f t="shared" ref="E35:N35" si="4">SUM(E29:E34)</f>
        <v>38.000000000000007</v>
      </c>
      <c r="F35" s="8">
        <f t="shared" si="4"/>
        <v>44.279999999999994</v>
      </c>
      <c r="G35" s="8">
        <f t="shared" si="4"/>
        <v>111.79999999999998</v>
      </c>
      <c r="H35" s="8">
        <f t="shared" si="4"/>
        <v>978.40000000000009</v>
      </c>
      <c r="I35" s="8">
        <f t="shared" si="4"/>
        <v>97.37</v>
      </c>
      <c r="J35" s="8">
        <f t="shared" si="4"/>
        <v>105.49</v>
      </c>
      <c r="K35" s="8">
        <f t="shared" si="4"/>
        <v>6.3800000000000008</v>
      </c>
      <c r="L35" s="8">
        <f t="shared" si="4"/>
        <v>0.34</v>
      </c>
      <c r="M35" s="8">
        <f t="shared" si="4"/>
        <v>0.31</v>
      </c>
      <c r="N35" s="8">
        <f t="shared" si="4"/>
        <v>7.68</v>
      </c>
    </row>
    <row r="36" spans="1:14" ht="15.75" x14ac:dyDescent="0.25">
      <c r="A36" s="2"/>
      <c r="B36" s="3">
        <v>298</v>
      </c>
      <c r="C36" s="3" t="s">
        <v>71</v>
      </c>
      <c r="D36" s="11">
        <v>200</v>
      </c>
      <c r="E36" s="11">
        <v>5.7</v>
      </c>
      <c r="F36" s="11">
        <v>6.3</v>
      </c>
      <c r="G36" s="11">
        <v>17.600000000000001</v>
      </c>
      <c r="H36" s="11">
        <v>151</v>
      </c>
      <c r="I36" s="11">
        <v>235.2</v>
      </c>
      <c r="J36" s="11">
        <v>27.44</v>
      </c>
      <c r="K36" s="11">
        <v>0.23</v>
      </c>
      <c r="L36" s="11">
        <v>0.06</v>
      </c>
      <c r="M36" s="11">
        <v>0.33</v>
      </c>
      <c r="N36" s="11">
        <v>1.37</v>
      </c>
    </row>
    <row r="37" spans="1:14" ht="15.75" x14ac:dyDescent="0.25">
      <c r="A37" s="2"/>
      <c r="B37" s="3"/>
      <c r="C37" s="3" t="s">
        <v>37</v>
      </c>
      <c r="D37" s="8">
        <f>D8+D12+D23+D27+D35+D36</f>
        <v>3275</v>
      </c>
      <c r="E37" s="8">
        <f t="shared" ref="E37:N37" si="5">E8+E12+E23+E27+E35+E36</f>
        <v>130.79999999999998</v>
      </c>
      <c r="F37" s="8">
        <f t="shared" si="5"/>
        <v>139.26000000000002</v>
      </c>
      <c r="G37" s="8">
        <f t="shared" si="5"/>
        <v>463</v>
      </c>
      <c r="H37" s="8">
        <f t="shared" si="5"/>
        <v>3624.2000000000003</v>
      </c>
      <c r="I37" s="8">
        <f t="shared" si="5"/>
        <v>1178.57</v>
      </c>
      <c r="J37" s="8">
        <f t="shared" si="5"/>
        <v>453.27</v>
      </c>
      <c r="K37" s="8">
        <f t="shared" si="5"/>
        <v>21.430000000000003</v>
      </c>
      <c r="L37" s="8">
        <f t="shared" si="5"/>
        <v>1.3440000000000001</v>
      </c>
      <c r="M37" s="8">
        <f t="shared" si="5"/>
        <v>1.9550000000000001</v>
      </c>
      <c r="N37" s="8">
        <f t="shared" si="5"/>
        <v>30</v>
      </c>
    </row>
  </sheetData>
  <mergeCells count="9">
    <mergeCell ref="G2:G3"/>
    <mergeCell ref="H2:H3"/>
    <mergeCell ref="I2:K2"/>
    <mergeCell ref="A2:A3"/>
    <mergeCell ref="B2:B3"/>
    <mergeCell ref="C2:C3"/>
    <mergeCell ref="D2:D3"/>
    <mergeCell ref="E2:E3"/>
    <mergeCell ref="F2:F3"/>
  </mergeCells>
  <pageMargins left="0.70866141732283472" right="0.70866141732283472" top="0.74803149606299213" bottom="0.74803149606299213" header="0.31496062992125984" footer="0.31496062992125984"/>
  <pageSetup paperSize="9" scale="80" orientation="landscape" horizontalDpi="300" verticalDpi="30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6"/>
  <sheetViews>
    <sheetView workbookViewId="0">
      <selection activeCell="B30" sqref="B30:N30"/>
    </sheetView>
  </sheetViews>
  <sheetFormatPr defaultRowHeight="15" x14ac:dyDescent="0.25"/>
  <cols>
    <col min="3" max="3" width="25.5703125" customWidth="1"/>
  </cols>
  <sheetData>
    <row r="1" spans="1:14" ht="15.75" x14ac:dyDescent="0.25">
      <c r="A1" s="10" t="s">
        <v>134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.75" x14ac:dyDescent="0.25">
      <c r="A2" s="34"/>
      <c r="B2" s="39" t="s">
        <v>1</v>
      </c>
      <c r="C2" s="39" t="s">
        <v>0</v>
      </c>
      <c r="D2" s="39" t="s">
        <v>7</v>
      </c>
      <c r="E2" s="39" t="s">
        <v>8</v>
      </c>
      <c r="F2" s="39" t="s">
        <v>9</v>
      </c>
      <c r="G2" s="39" t="s">
        <v>10</v>
      </c>
      <c r="H2" s="39" t="s">
        <v>2</v>
      </c>
      <c r="I2" s="41" t="s">
        <v>3</v>
      </c>
      <c r="J2" s="41"/>
      <c r="K2" s="41"/>
      <c r="L2" s="3" t="s">
        <v>11</v>
      </c>
      <c r="M2" s="3"/>
      <c r="N2" s="3"/>
    </row>
    <row r="3" spans="1:14" ht="15.75" x14ac:dyDescent="0.25">
      <c r="A3" s="35"/>
      <c r="B3" s="40"/>
      <c r="C3" s="40"/>
      <c r="D3" s="40"/>
      <c r="E3" s="40"/>
      <c r="F3" s="40"/>
      <c r="G3" s="40"/>
      <c r="H3" s="40"/>
      <c r="I3" s="8" t="s">
        <v>4</v>
      </c>
      <c r="J3" s="9" t="s">
        <v>5</v>
      </c>
      <c r="K3" s="9" t="s">
        <v>6</v>
      </c>
      <c r="L3" s="9" t="s">
        <v>12</v>
      </c>
      <c r="M3" s="9" t="s">
        <v>13</v>
      </c>
      <c r="N3" s="9" t="s">
        <v>14</v>
      </c>
    </row>
    <row r="4" spans="1:14" ht="15.75" x14ac:dyDescent="0.25">
      <c r="A4" s="2"/>
      <c r="B4" s="6"/>
      <c r="C4" s="7" t="s">
        <v>16</v>
      </c>
      <c r="D4" s="7"/>
      <c r="E4" s="7"/>
      <c r="F4" s="7"/>
      <c r="G4" s="7"/>
      <c r="H4" s="7"/>
      <c r="I4" s="7"/>
      <c r="J4" s="3"/>
      <c r="K4" s="3"/>
      <c r="L4" s="3"/>
      <c r="M4" s="3"/>
      <c r="N4" s="3"/>
    </row>
    <row r="5" spans="1:14" ht="15.75" x14ac:dyDescent="0.25">
      <c r="A5" s="4"/>
      <c r="B5" s="15">
        <v>1.3</v>
      </c>
      <c r="C5" s="3" t="s">
        <v>92</v>
      </c>
      <c r="D5" s="11">
        <v>115</v>
      </c>
      <c r="E5" s="11">
        <v>2.4</v>
      </c>
      <c r="F5" s="11">
        <v>12.7</v>
      </c>
      <c r="G5" s="11">
        <v>14.6</v>
      </c>
      <c r="H5" s="11">
        <v>186</v>
      </c>
      <c r="I5" s="11">
        <v>8.6999999999999993</v>
      </c>
      <c r="J5" s="11">
        <v>9.9</v>
      </c>
      <c r="K5" s="11">
        <v>0.63</v>
      </c>
      <c r="L5" s="11">
        <v>0.05</v>
      </c>
      <c r="M5" s="11">
        <v>0.03</v>
      </c>
      <c r="N5" s="11">
        <v>0</v>
      </c>
    </row>
    <row r="6" spans="1:14" ht="15.75" x14ac:dyDescent="0.25">
      <c r="A6" s="4"/>
      <c r="B6" s="16">
        <v>186</v>
      </c>
      <c r="C6" s="3" t="s">
        <v>59</v>
      </c>
      <c r="D6" s="32">
        <v>250</v>
      </c>
      <c r="E6" s="32">
        <v>8.5</v>
      </c>
      <c r="F6" s="32">
        <v>4.5999999999999996</v>
      </c>
      <c r="G6" s="32">
        <v>33.1</v>
      </c>
      <c r="H6" s="32">
        <v>218</v>
      </c>
      <c r="I6" s="32">
        <v>30.12</v>
      </c>
      <c r="J6" s="32">
        <v>98.41</v>
      </c>
      <c r="K6" s="32">
        <v>3.09</v>
      </c>
      <c r="L6" s="32">
        <v>0.18</v>
      </c>
      <c r="M6" s="32">
        <v>0.21</v>
      </c>
      <c r="N6" s="32">
        <v>0.52</v>
      </c>
    </row>
    <row r="7" spans="1:14" ht="15.75" x14ac:dyDescent="0.25">
      <c r="A7" s="4"/>
      <c r="B7" s="3">
        <v>1.4</v>
      </c>
      <c r="C7" s="3" t="s">
        <v>60</v>
      </c>
      <c r="D7" s="11">
        <v>30</v>
      </c>
      <c r="E7" s="11">
        <v>7.9</v>
      </c>
      <c r="F7" s="11">
        <v>8</v>
      </c>
      <c r="G7" s="11">
        <v>0</v>
      </c>
      <c r="H7" s="11">
        <v>105</v>
      </c>
      <c r="I7" s="11">
        <v>300</v>
      </c>
      <c r="J7" s="11">
        <v>16.5</v>
      </c>
      <c r="K7" s="11">
        <v>0.21</v>
      </c>
      <c r="L7" s="11">
        <v>0.01</v>
      </c>
      <c r="M7" s="11">
        <v>0.11</v>
      </c>
      <c r="N7" s="11">
        <v>0.21</v>
      </c>
    </row>
    <row r="8" spans="1:14" ht="15.75" x14ac:dyDescent="0.25">
      <c r="A8" s="4"/>
      <c r="B8" s="16">
        <v>306</v>
      </c>
      <c r="C8" s="3" t="s">
        <v>40</v>
      </c>
      <c r="D8" s="11">
        <v>200</v>
      </c>
      <c r="E8" s="11">
        <v>3.6</v>
      </c>
      <c r="F8" s="11">
        <v>3.3</v>
      </c>
      <c r="G8" s="11">
        <v>13.7</v>
      </c>
      <c r="H8" s="11">
        <v>98</v>
      </c>
      <c r="I8" s="11">
        <v>110.37</v>
      </c>
      <c r="J8" s="11">
        <v>26.97</v>
      </c>
      <c r="K8" s="11">
        <v>0.88</v>
      </c>
      <c r="L8" s="11">
        <v>0.03</v>
      </c>
      <c r="M8" s="11">
        <v>0.13</v>
      </c>
      <c r="N8" s="11">
        <v>0.52</v>
      </c>
    </row>
    <row r="9" spans="1:14" ht="15.75" x14ac:dyDescent="0.25">
      <c r="A9" s="2"/>
      <c r="B9" s="3"/>
      <c r="C9" s="3" t="s">
        <v>22</v>
      </c>
      <c r="D9" s="8">
        <f t="shared" ref="D9:N9" si="0">SUM(D5:D8)</f>
        <v>595</v>
      </c>
      <c r="E9" s="8">
        <f t="shared" si="0"/>
        <v>22.400000000000002</v>
      </c>
      <c r="F9" s="8">
        <f t="shared" si="0"/>
        <v>28.599999999999998</v>
      </c>
      <c r="G9" s="8">
        <f t="shared" si="0"/>
        <v>61.400000000000006</v>
      </c>
      <c r="H9" s="8">
        <f t="shared" si="0"/>
        <v>607</v>
      </c>
      <c r="I9" s="8">
        <f t="shared" si="0"/>
        <v>449.19</v>
      </c>
      <c r="J9" s="8">
        <f t="shared" si="0"/>
        <v>151.78</v>
      </c>
      <c r="K9" s="8">
        <f t="shared" si="0"/>
        <v>4.8099999999999996</v>
      </c>
      <c r="L9" s="8">
        <f t="shared" si="0"/>
        <v>0.27</v>
      </c>
      <c r="M9" s="8">
        <f t="shared" si="0"/>
        <v>0.48</v>
      </c>
      <c r="N9" s="8">
        <f t="shared" si="0"/>
        <v>1.25</v>
      </c>
    </row>
    <row r="10" spans="1:14" ht="15.75" x14ac:dyDescent="0.25">
      <c r="A10" s="2"/>
      <c r="B10" s="3"/>
      <c r="C10" s="3" t="s">
        <v>23</v>
      </c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</row>
    <row r="11" spans="1:14" ht="15.75" x14ac:dyDescent="0.25">
      <c r="A11" s="2"/>
      <c r="B11" s="16">
        <v>234</v>
      </c>
      <c r="C11" s="3" t="s">
        <v>115</v>
      </c>
      <c r="D11" s="11">
        <v>155</v>
      </c>
      <c r="E11" s="11">
        <v>14.6</v>
      </c>
      <c r="F11" s="11">
        <v>25.6</v>
      </c>
      <c r="G11" s="11">
        <v>2.6</v>
      </c>
      <c r="H11" s="11">
        <v>299</v>
      </c>
      <c r="I11" s="11">
        <v>100.46</v>
      </c>
      <c r="J11" s="11">
        <v>16.809999999999999</v>
      </c>
      <c r="K11" s="11">
        <v>2.5</v>
      </c>
      <c r="L11" s="11">
        <v>7.0000000000000007E-2</v>
      </c>
      <c r="M11" s="11">
        <v>0.46</v>
      </c>
      <c r="N11" s="11">
        <v>0.22</v>
      </c>
    </row>
    <row r="12" spans="1:14" ht="15.75" x14ac:dyDescent="0.25">
      <c r="A12" s="2"/>
      <c r="B12" s="16">
        <v>302</v>
      </c>
      <c r="C12" s="3" t="s">
        <v>31</v>
      </c>
      <c r="D12" s="11">
        <v>200</v>
      </c>
      <c r="E12" s="11">
        <v>0.2</v>
      </c>
      <c r="F12" s="11">
        <v>0</v>
      </c>
      <c r="G12" s="11">
        <v>9.3000000000000007</v>
      </c>
      <c r="H12" s="11">
        <v>38</v>
      </c>
      <c r="I12" s="11">
        <v>2.73</v>
      </c>
      <c r="J12" s="11">
        <v>0.73</v>
      </c>
      <c r="K12" s="11">
        <v>0.06</v>
      </c>
      <c r="L12" s="11">
        <v>0</v>
      </c>
      <c r="M12" s="11">
        <v>0</v>
      </c>
      <c r="N12" s="11">
        <v>1.1200000000000001</v>
      </c>
    </row>
    <row r="13" spans="1:14" ht="15.75" x14ac:dyDescent="0.25">
      <c r="A13" s="2"/>
      <c r="B13" s="3"/>
      <c r="C13" s="3" t="s">
        <v>22</v>
      </c>
      <c r="D13" s="8">
        <f>SUM(D11:D12)</f>
        <v>355</v>
      </c>
      <c r="E13" s="8">
        <f t="shared" ref="E13:N13" si="1">SUM(E11:E12)</f>
        <v>14.799999999999999</v>
      </c>
      <c r="F13" s="8">
        <f t="shared" si="1"/>
        <v>25.6</v>
      </c>
      <c r="G13" s="8">
        <f t="shared" si="1"/>
        <v>11.9</v>
      </c>
      <c r="H13" s="8">
        <f t="shared" si="1"/>
        <v>337</v>
      </c>
      <c r="I13" s="8">
        <f t="shared" si="1"/>
        <v>103.19</v>
      </c>
      <c r="J13" s="8">
        <f t="shared" si="1"/>
        <v>17.54</v>
      </c>
      <c r="K13" s="8">
        <f t="shared" si="1"/>
        <v>2.56</v>
      </c>
      <c r="L13" s="8">
        <f t="shared" si="1"/>
        <v>7.0000000000000007E-2</v>
      </c>
      <c r="M13" s="8">
        <f t="shared" si="1"/>
        <v>0.46</v>
      </c>
      <c r="N13" s="8">
        <f t="shared" si="1"/>
        <v>1.34</v>
      </c>
    </row>
    <row r="14" spans="1:14" ht="15.75" x14ac:dyDescent="0.25">
      <c r="A14" s="2"/>
      <c r="B14" s="3"/>
      <c r="C14" s="3" t="s">
        <v>26</v>
      </c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</row>
    <row r="15" spans="1:14" ht="15.75" x14ac:dyDescent="0.25">
      <c r="A15" s="2"/>
      <c r="B15" s="3">
        <v>9</v>
      </c>
      <c r="C15" s="3" t="s">
        <v>85</v>
      </c>
      <c r="D15" s="11">
        <v>100</v>
      </c>
      <c r="E15" s="11">
        <v>3.8</v>
      </c>
      <c r="F15" s="11">
        <v>9.1</v>
      </c>
      <c r="G15" s="11">
        <v>5.2</v>
      </c>
      <c r="H15" s="11">
        <v>123</v>
      </c>
      <c r="I15" s="11">
        <v>43.46</v>
      </c>
      <c r="J15" s="11">
        <v>16</v>
      </c>
      <c r="K15" s="11">
        <v>0.92</v>
      </c>
      <c r="L15" s="11">
        <v>0.04</v>
      </c>
      <c r="M15" s="11">
        <v>0.09</v>
      </c>
      <c r="N15" s="11">
        <v>13.21</v>
      </c>
    </row>
    <row r="16" spans="1:14" ht="15.75" x14ac:dyDescent="0.25">
      <c r="A16" s="2"/>
      <c r="B16" s="3">
        <v>70</v>
      </c>
      <c r="C16" s="3" t="s">
        <v>86</v>
      </c>
      <c r="D16" s="32">
        <v>300</v>
      </c>
      <c r="E16" s="32">
        <v>3</v>
      </c>
      <c r="F16" s="32">
        <v>5.4</v>
      </c>
      <c r="G16" s="32">
        <v>17</v>
      </c>
      <c r="H16" s="32">
        <v>138</v>
      </c>
      <c r="I16" s="32">
        <v>40</v>
      </c>
      <c r="J16" s="32">
        <v>33.15</v>
      </c>
      <c r="K16" s="32">
        <v>1.67</v>
      </c>
      <c r="L16" s="32">
        <v>7.0000000000000007E-2</v>
      </c>
      <c r="M16" s="32">
        <v>7.0000000000000007E-2</v>
      </c>
      <c r="N16" s="32">
        <v>5.96</v>
      </c>
    </row>
    <row r="17" spans="1:14" ht="15.75" x14ac:dyDescent="0.25">
      <c r="A17" s="2"/>
      <c r="B17" s="3">
        <v>139</v>
      </c>
      <c r="C17" s="3" t="s">
        <v>61</v>
      </c>
      <c r="D17" s="11">
        <v>250</v>
      </c>
      <c r="E17" s="11">
        <v>39.700000000000003</v>
      </c>
      <c r="F17" s="11">
        <v>48.8</v>
      </c>
      <c r="G17" s="11">
        <v>39.4</v>
      </c>
      <c r="H17" s="11">
        <v>764</v>
      </c>
      <c r="I17" s="11">
        <v>40.450000000000003</v>
      </c>
      <c r="J17" s="11">
        <v>64.12</v>
      </c>
      <c r="K17" s="11">
        <v>3.62</v>
      </c>
      <c r="L17" s="11">
        <v>0.11</v>
      </c>
      <c r="M17" s="11">
        <v>0.24</v>
      </c>
      <c r="N17" s="11">
        <v>0.95</v>
      </c>
    </row>
    <row r="18" spans="1:14" ht="15.75" x14ac:dyDescent="0.25">
      <c r="A18" s="2"/>
      <c r="B18" s="16">
        <v>319</v>
      </c>
      <c r="C18" s="3" t="s">
        <v>62</v>
      </c>
      <c r="D18" s="11">
        <v>200</v>
      </c>
      <c r="E18" s="11">
        <v>0.7</v>
      </c>
      <c r="F18" s="11">
        <v>0.3</v>
      </c>
      <c r="G18" s="11">
        <v>29</v>
      </c>
      <c r="H18" s="11">
        <v>127</v>
      </c>
      <c r="I18" s="11">
        <v>12.22</v>
      </c>
      <c r="J18" s="11">
        <v>3.23</v>
      </c>
      <c r="K18" s="11">
        <v>0.64</v>
      </c>
      <c r="L18" s="11">
        <v>0.01</v>
      </c>
      <c r="M18" s="11">
        <v>0.05</v>
      </c>
      <c r="N18" s="11">
        <v>80</v>
      </c>
    </row>
    <row r="19" spans="1:14" ht="15.75" x14ac:dyDescent="0.25">
      <c r="A19" s="2"/>
      <c r="B19" s="3">
        <v>1.5</v>
      </c>
      <c r="C19" s="3" t="s">
        <v>20</v>
      </c>
      <c r="D19" s="11">
        <v>70</v>
      </c>
      <c r="E19" s="11">
        <v>3.1</v>
      </c>
      <c r="F19" s="11">
        <v>7</v>
      </c>
      <c r="G19" s="11">
        <v>33.799999999999997</v>
      </c>
      <c r="H19" s="11">
        <v>172.2</v>
      </c>
      <c r="I19" s="11">
        <v>16.100000000000001</v>
      </c>
      <c r="J19" s="11">
        <v>23.1</v>
      </c>
      <c r="K19" s="11">
        <v>1.4</v>
      </c>
      <c r="L19" s="11">
        <v>0.11</v>
      </c>
      <c r="M19" s="11">
        <v>0.04</v>
      </c>
      <c r="N19" s="11">
        <v>0</v>
      </c>
    </row>
    <row r="20" spans="1:14" ht="15.75" x14ac:dyDescent="0.25">
      <c r="A20" s="2"/>
      <c r="B20" s="3">
        <v>1.6</v>
      </c>
      <c r="C20" s="3" t="s">
        <v>21</v>
      </c>
      <c r="D20" s="11">
        <v>40</v>
      </c>
      <c r="E20" s="11">
        <v>2.6</v>
      </c>
      <c r="F20" s="11">
        <v>0.48</v>
      </c>
      <c r="G20" s="11">
        <v>13.3</v>
      </c>
      <c r="H20" s="11">
        <v>77.2</v>
      </c>
      <c r="I20" s="11">
        <v>14</v>
      </c>
      <c r="J20" s="11">
        <v>18.8</v>
      </c>
      <c r="K20" s="11">
        <v>1.56</v>
      </c>
      <c r="L20" s="11">
        <v>7.0000000000000007E-2</v>
      </c>
      <c r="M20" s="11">
        <v>0.02</v>
      </c>
      <c r="N20" s="11">
        <v>0</v>
      </c>
    </row>
    <row r="21" spans="1:14" ht="15.75" x14ac:dyDescent="0.25">
      <c r="A21" s="2"/>
      <c r="B21" s="3"/>
      <c r="C21" s="3" t="s">
        <v>22</v>
      </c>
      <c r="D21" s="8">
        <f t="shared" ref="D21:N21" si="2">SUM(D15:D20)</f>
        <v>960</v>
      </c>
      <c r="E21" s="8">
        <f t="shared" si="2"/>
        <v>52.900000000000006</v>
      </c>
      <c r="F21" s="8">
        <f t="shared" si="2"/>
        <v>71.08</v>
      </c>
      <c r="G21" s="8">
        <f t="shared" si="2"/>
        <v>137.69999999999999</v>
      </c>
      <c r="H21" s="8">
        <f t="shared" si="2"/>
        <v>1401.4</v>
      </c>
      <c r="I21" s="8">
        <f t="shared" si="2"/>
        <v>166.23000000000002</v>
      </c>
      <c r="J21" s="8">
        <f t="shared" si="2"/>
        <v>158.40000000000003</v>
      </c>
      <c r="K21" s="8">
        <f t="shared" si="2"/>
        <v>9.81</v>
      </c>
      <c r="L21" s="8">
        <f t="shared" si="2"/>
        <v>0.41000000000000003</v>
      </c>
      <c r="M21" s="8">
        <f t="shared" si="2"/>
        <v>0.51</v>
      </c>
      <c r="N21" s="8">
        <f t="shared" si="2"/>
        <v>100.12</v>
      </c>
    </row>
    <row r="22" spans="1:14" ht="15.75" x14ac:dyDescent="0.25">
      <c r="A22" s="2"/>
      <c r="B22" s="3"/>
      <c r="C22" s="3" t="s">
        <v>30</v>
      </c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</row>
    <row r="23" spans="1:14" ht="15.75" x14ac:dyDescent="0.25">
      <c r="A23" s="2"/>
      <c r="B23" s="16">
        <v>302</v>
      </c>
      <c r="C23" s="3" t="s">
        <v>31</v>
      </c>
      <c r="D23" s="11">
        <v>200</v>
      </c>
      <c r="E23" s="11">
        <v>0.2</v>
      </c>
      <c r="F23" s="11">
        <v>0</v>
      </c>
      <c r="G23" s="11">
        <v>9.3000000000000007</v>
      </c>
      <c r="H23" s="11">
        <v>38</v>
      </c>
      <c r="I23" s="11">
        <v>2.73</v>
      </c>
      <c r="J23" s="11">
        <v>0.73</v>
      </c>
      <c r="K23" s="11">
        <v>0.06</v>
      </c>
      <c r="L23" s="11">
        <v>0</v>
      </c>
      <c r="M23" s="11">
        <v>0</v>
      </c>
      <c r="N23" s="11">
        <v>1.1200000000000001</v>
      </c>
    </row>
    <row r="24" spans="1:14" ht="15.75" x14ac:dyDescent="0.25">
      <c r="A24" s="2"/>
      <c r="B24" s="3"/>
      <c r="C24" s="3" t="s">
        <v>108</v>
      </c>
      <c r="D24" s="11">
        <v>50</v>
      </c>
      <c r="E24" s="11">
        <v>1.5</v>
      </c>
      <c r="F24" s="11">
        <v>2</v>
      </c>
      <c r="G24" s="11">
        <v>14.9</v>
      </c>
      <c r="H24" s="11">
        <v>83.4</v>
      </c>
      <c r="I24" s="11">
        <v>0</v>
      </c>
      <c r="J24" s="11">
        <v>4</v>
      </c>
      <c r="K24" s="11">
        <v>0.4</v>
      </c>
      <c r="L24" s="11">
        <v>0</v>
      </c>
      <c r="M24" s="11">
        <v>0</v>
      </c>
      <c r="N24" s="11">
        <v>0</v>
      </c>
    </row>
    <row r="25" spans="1:14" ht="15.75" x14ac:dyDescent="0.25">
      <c r="A25" s="2"/>
      <c r="B25" s="3"/>
      <c r="C25" s="3" t="s">
        <v>45</v>
      </c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</row>
    <row r="26" spans="1:14" ht="15.75" x14ac:dyDescent="0.25">
      <c r="A26" s="2"/>
      <c r="B26" s="3"/>
      <c r="C26" s="9" t="s">
        <v>22</v>
      </c>
      <c r="D26" s="8">
        <f>SUM(D23:D24)</f>
        <v>250</v>
      </c>
      <c r="E26" s="8">
        <f t="shared" ref="E26:N26" si="3">SUM(E23:E24)</f>
        <v>1.7</v>
      </c>
      <c r="F26" s="8">
        <f t="shared" si="3"/>
        <v>2</v>
      </c>
      <c r="G26" s="8">
        <f t="shared" si="3"/>
        <v>24.200000000000003</v>
      </c>
      <c r="H26" s="8">
        <f t="shared" si="3"/>
        <v>121.4</v>
      </c>
      <c r="I26" s="8">
        <f t="shared" si="3"/>
        <v>2.73</v>
      </c>
      <c r="J26" s="8">
        <f t="shared" si="3"/>
        <v>4.7300000000000004</v>
      </c>
      <c r="K26" s="8">
        <f t="shared" si="3"/>
        <v>0.46</v>
      </c>
      <c r="L26" s="8">
        <f t="shared" si="3"/>
        <v>0</v>
      </c>
      <c r="M26" s="8">
        <f t="shared" si="3"/>
        <v>0</v>
      </c>
      <c r="N26" s="8">
        <f t="shared" si="3"/>
        <v>1.1200000000000001</v>
      </c>
    </row>
    <row r="27" spans="1:14" ht="15.75" x14ac:dyDescent="0.25">
      <c r="A27" s="2"/>
      <c r="B27" s="3"/>
      <c r="C27" s="3" t="s">
        <v>32</v>
      </c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</row>
    <row r="28" spans="1:14" ht="15.75" x14ac:dyDescent="0.25">
      <c r="A28" s="2"/>
      <c r="B28" s="3">
        <v>40</v>
      </c>
      <c r="C28" s="3" t="s">
        <v>49</v>
      </c>
      <c r="D28" s="11">
        <v>100</v>
      </c>
      <c r="E28" s="11">
        <v>1.6</v>
      </c>
      <c r="F28" s="11">
        <v>3.4</v>
      </c>
      <c r="G28" s="11">
        <v>8.1999999999999993</v>
      </c>
      <c r="H28" s="11">
        <v>74</v>
      </c>
      <c r="I28" s="11">
        <v>18.46</v>
      </c>
      <c r="J28" s="11">
        <v>19.53</v>
      </c>
      <c r="K28" s="11">
        <v>0.61</v>
      </c>
      <c r="L28" s="11">
        <v>0.06</v>
      </c>
      <c r="M28" s="11">
        <v>0.05</v>
      </c>
      <c r="N28" s="11">
        <v>2.98</v>
      </c>
    </row>
    <row r="29" spans="1:14" ht="15.75" x14ac:dyDescent="0.25">
      <c r="A29" s="2"/>
      <c r="B29" s="16">
        <v>2.25</v>
      </c>
      <c r="C29" s="3" t="s">
        <v>42</v>
      </c>
      <c r="D29" s="11">
        <v>100</v>
      </c>
      <c r="E29" s="11">
        <v>16.82</v>
      </c>
      <c r="F29" s="11">
        <v>11.42</v>
      </c>
      <c r="G29" s="11">
        <v>7.28</v>
      </c>
      <c r="H29" s="11">
        <v>200</v>
      </c>
      <c r="I29" s="11">
        <v>12.6</v>
      </c>
      <c r="J29" s="11">
        <v>8.1</v>
      </c>
      <c r="K29" s="11">
        <v>5.6</v>
      </c>
      <c r="L29" s="11">
        <v>11.5</v>
      </c>
      <c r="M29" s="11">
        <v>10</v>
      </c>
      <c r="N29" s="11">
        <v>1.8</v>
      </c>
    </row>
    <row r="30" spans="1:14" ht="15.75" x14ac:dyDescent="0.25">
      <c r="A30" s="2"/>
      <c r="B30" s="16">
        <v>146</v>
      </c>
      <c r="C30" s="3" t="s">
        <v>43</v>
      </c>
      <c r="D30" s="33">
        <v>200</v>
      </c>
      <c r="E30" s="33">
        <v>4.0999999999999996</v>
      </c>
      <c r="F30" s="33">
        <v>6.3</v>
      </c>
      <c r="G30" s="33">
        <v>26.7</v>
      </c>
      <c r="H30" s="33">
        <v>187</v>
      </c>
      <c r="I30" s="33">
        <v>47.47</v>
      </c>
      <c r="J30" s="33">
        <v>37.869999999999997</v>
      </c>
      <c r="K30" s="33">
        <v>1.38</v>
      </c>
      <c r="L30" s="33">
        <v>0.16</v>
      </c>
      <c r="M30" s="33">
        <v>0.14000000000000001</v>
      </c>
      <c r="N30" s="33">
        <v>13.84</v>
      </c>
    </row>
    <row r="31" spans="1:14" ht="15.75" x14ac:dyDescent="0.25">
      <c r="A31" s="2"/>
      <c r="B31" s="16">
        <v>302</v>
      </c>
      <c r="C31" s="3" t="s">
        <v>50</v>
      </c>
      <c r="D31" s="11">
        <v>200</v>
      </c>
      <c r="E31" s="11">
        <v>0.2</v>
      </c>
      <c r="F31" s="11">
        <v>0</v>
      </c>
      <c r="G31" s="11">
        <v>9.3000000000000007</v>
      </c>
      <c r="H31" s="11">
        <v>38</v>
      </c>
      <c r="I31" s="11">
        <v>2.73</v>
      </c>
      <c r="J31" s="11">
        <v>0.73</v>
      </c>
      <c r="K31" s="11">
        <v>0.06</v>
      </c>
      <c r="L31" s="11">
        <v>0</v>
      </c>
      <c r="M31" s="11">
        <v>0</v>
      </c>
      <c r="N31" s="11">
        <v>1.1200000000000001</v>
      </c>
    </row>
    <row r="32" spans="1:14" ht="15.75" x14ac:dyDescent="0.25">
      <c r="A32" s="2"/>
      <c r="B32" s="3">
        <v>1.5</v>
      </c>
      <c r="C32" s="3" t="s">
        <v>20</v>
      </c>
      <c r="D32" s="11">
        <v>70</v>
      </c>
      <c r="E32" s="11">
        <v>3.1</v>
      </c>
      <c r="F32" s="11">
        <v>7</v>
      </c>
      <c r="G32" s="11">
        <v>33.799999999999997</v>
      </c>
      <c r="H32" s="11">
        <v>172.2</v>
      </c>
      <c r="I32" s="11">
        <v>16.100000000000001</v>
      </c>
      <c r="J32" s="11">
        <v>23.1</v>
      </c>
      <c r="K32" s="11">
        <v>1.4</v>
      </c>
      <c r="L32" s="11">
        <v>0.11</v>
      </c>
      <c r="M32" s="11">
        <v>0.04</v>
      </c>
      <c r="N32" s="11">
        <v>0</v>
      </c>
    </row>
    <row r="33" spans="1:14" ht="15.75" x14ac:dyDescent="0.25">
      <c r="A33" s="2"/>
      <c r="B33" s="3">
        <v>1.6</v>
      </c>
      <c r="C33" s="3" t="s">
        <v>21</v>
      </c>
      <c r="D33" s="11">
        <v>40</v>
      </c>
      <c r="E33" s="11">
        <v>2.6</v>
      </c>
      <c r="F33" s="11">
        <v>0.48</v>
      </c>
      <c r="G33" s="11">
        <v>13.3</v>
      </c>
      <c r="H33" s="11">
        <v>77.2</v>
      </c>
      <c r="I33" s="11">
        <v>14</v>
      </c>
      <c r="J33" s="11">
        <v>18.8</v>
      </c>
      <c r="K33" s="11">
        <v>1.56</v>
      </c>
      <c r="L33" s="11">
        <v>7.0000000000000007E-2</v>
      </c>
      <c r="M33" s="11">
        <v>0.02</v>
      </c>
      <c r="N33" s="11">
        <v>0</v>
      </c>
    </row>
    <row r="34" spans="1:14" ht="15.75" x14ac:dyDescent="0.25">
      <c r="A34" s="2"/>
      <c r="B34" s="3"/>
      <c r="C34" s="3" t="s">
        <v>22</v>
      </c>
      <c r="D34" s="8">
        <f>SUM(D28:D33)</f>
        <v>710</v>
      </c>
      <c r="E34" s="8">
        <f t="shared" ref="E34:N34" si="4">SUM(E28:E33)</f>
        <v>28.420000000000005</v>
      </c>
      <c r="F34" s="8">
        <f t="shared" si="4"/>
        <v>28.6</v>
      </c>
      <c r="G34" s="8">
        <f t="shared" si="4"/>
        <v>98.58</v>
      </c>
      <c r="H34" s="8">
        <f t="shared" si="4"/>
        <v>748.40000000000009</v>
      </c>
      <c r="I34" s="8">
        <f t="shared" si="4"/>
        <v>111.36000000000001</v>
      </c>
      <c r="J34" s="8">
        <f t="shared" si="4"/>
        <v>108.13000000000001</v>
      </c>
      <c r="K34" s="8">
        <f t="shared" si="4"/>
        <v>10.61</v>
      </c>
      <c r="L34" s="8">
        <f t="shared" si="4"/>
        <v>11.9</v>
      </c>
      <c r="M34" s="8">
        <f t="shared" si="4"/>
        <v>10.25</v>
      </c>
      <c r="N34" s="8">
        <f t="shared" si="4"/>
        <v>19.740000000000002</v>
      </c>
    </row>
    <row r="35" spans="1:14" ht="15.75" x14ac:dyDescent="0.25">
      <c r="A35" s="2"/>
      <c r="B35" s="3">
        <v>298</v>
      </c>
      <c r="C35" s="3" t="s">
        <v>71</v>
      </c>
      <c r="D35" s="11">
        <v>200</v>
      </c>
      <c r="E35" s="11">
        <v>5.7</v>
      </c>
      <c r="F35" s="11">
        <v>6.3</v>
      </c>
      <c r="G35" s="11">
        <v>17.600000000000001</v>
      </c>
      <c r="H35" s="11">
        <v>151</v>
      </c>
      <c r="I35" s="11">
        <v>235.2</v>
      </c>
      <c r="J35" s="11">
        <v>27.44</v>
      </c>
      <c r="K35" s="11">
        <v>0.23</v>
      </c>
      <c r="L35" s="11">
        <v>0.06</v>
      </c>
      <c r="M35" s="11">
        <v>0.33</v>
      </c>
      <c r="N35" s="11">
        <v>1.37</v>
      </c>
    </row>
    <row r="36" spans="1:14" ht="15.75" x14ac:dyDescent="0.25">
      <c r="A36" s="2"/>
      <c r="B36" s="3"/>
      <c r="C36" s="3" t="s">
        <v>87</v>
      </c>
      <c r="D36" s="8">
        <f t="shared" ref="D36:N36" si="5">D9+D13+D21+D26+D34+D35</f>
        <v>3070</v>
      </c>
      <c r="E36" s="8">
        <f t="shared" si="5"/>
        <v>125.92000000000002</v>
      </c>
      <c r="F36" s="8">
        <f t="shared" si="5"/>
        <v>162.18</v>
      </c>
      <c r="G36" s="8">
        <f t="shared" si="5"/>
        <v>351.38</v>
      </c>
      <c r="H36" s="8">
        <f t="shared" si="5"/>
        <v>3366.2000000000003</v>
      </c>
      <c r="I36" s="8">
        <f t="shared" si="5"/>
        <v>1067.9000000000001</v>
      </c>
      <c r="J36" s="8">
        <f t="shared" si="5"/>
        <v>468.02000000000004</v>
      </c>
      <c r="K36" s="8">
        <f t="shared" si="5"/>
        <v>28.48</v>
      </c>
      <c r="L36" s="8">
        <f t="shared" si="5"/>
        <v>12.71</v>
      </c>
      <c r="M36" s="8">
        <f t="shared" si="5"/>
        <v>12.03</v>
      </c>
      <c r="N36" s="8">
        <f t="shared" si="5"/>
        <v>124.94000000000003</v>
      </c>
    </row>
  </sheetData>
  <mergeCells count="9">
    <mergeCell ref="G2:G3"/>
    <mergeCell ref="H2:H3"/>
    <mergeCell ref="I2:K2"/>
    <mergeCell ref="A2:A3"/>
    <mergeCell ref="B2:B3"/>
    <mergeCell ref="C2:C3"/>
    <mergeCell ref="D2:D3"/>
    <mergeCell ref="E2:E3"/>
    <mergeCell ref="F2:F3"/>
  </mergeCells>
  <pageMargins left="0.70866141732283472" right="0.70866141732283472" top="0.74803149606299213" bottom="0.74803149606299213" header="0.31496062992125984" footer="0.31496062992125984"/>
  <pageSetup paperSize="9" scale="80" orientation="landscape" horizontalDpi="300" verticalDpi="30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7"/>
  <sheetViews>
    <sheetView topLeftCell="A10" workbookViewId="0">
      <selection activeCell="B15" sqref="B15:N15"/>
    </sheetView>
  </sheetViews>
  <sheetFormatPr defaultRowHeight="15" x14ac:dyDescent="0.25"/>
  <cols>
    <col min="3" max="3" width="26.85546875" customWidth="1"/>
  </cols>
  <sheetData>
    <row r="1" spans="1:14" ht="15.75" x14ac:dyDescent="0.25">
      <c r="A1" s="10" t="s">
        <v>135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.75" x14ac:dyDescent="0.25">
      <c r="A2" s="34"/>
      <c r="B2" s="39" t="s">
        <v>1</v>
      </c>
      <c r="C2" s="39" t="s">
        <v>0</v>
      </c>
      <c r="D2" s="39" t="s">
        <v>7</v>
      </c>
      <c r="E2" s="39" t="s">
        <v>8</v>
      </c>
      <c r="F2" s="39" t="s">
        <v>9</v>
      </c>
      <c r="G2" s="39" t="s">
        <v>10</v>
      </c>
      <c r="H2" s="39" t="s">
        <v>2</v>
      </c>
      <c r="I2" s="41" t="s">
        <v>3</v>
      </c>
      <c r="J2" s="41"/>
      <c r="K2" s="41"/>
      <c r="L2" s="3" t="s">
        <v>11</v>
      </c>
      <c r="M2" s="3"/>
      <c r="N2" s="3"/>
    </row>
    <row r="3" spans="1:14" ht="15.75" x14ac:dyDescent="0.25">
      <c r="A3" s="35"/>
      <c r="B3" s="40"/>
      <c r="C3" s="40"/>
      <c r="D3" s="40"/>
      <c r="E3" s="40"/>
      <c r="F3" s="40"/>
      <c r="G3" s="40"/>
      <c r="H3" s="40"/>
      <c r="I3" s="8" t="s">
        <v>4</v>
      </c>
      <c r="J3" s="9" t="s">
        <v>5</v>
      </c>
      <c r="K3" s="9" t="s">
        <v>6</v>
      </c>
      <c r="L3" s="9" t="s">
        <v>12</v>
      </c>
      <c r="M3" s="9" t="s">
        <v>13</v>
      </c>
      <c r="N3" s="9" t="s">
        <v>14</v>
      </c>
    </row>
    <row r="4" spans="1:14" ht="15.75" x14ac:dyDescent="0.25">
      <c r="A4" s="2"/>
      <c r="B4" s="6"/>
      <c r="C4" s="7" t="s">
        <v>16</v>
      </c>
      <c r="D4" s="7"/>
      <c r="E4" s="7"/>
      <c r="F4" s="7"/>
      <c r="G4" s="7"/>
      <c r="H4" s="7"/>
      <c r="I4" s="7"/>
      <c r="J4" s="3"/>
      <c r="K4" s="3"/>
      <c r="L4" s="3"/>
      <c r="M4" s="3"/>
      <c r="N4" s="3"/>
    </row>
    <row r="5" spans="1:14" ht="15.75" x14ac:dyDescent="0.25">
      <c r="A5" s="4"/>
      <c r="B5" s="15">
        <v>1.3</v>
      </c>
      <c r="C5" s="3" t="s">
        <v>92</v>
      </c>
      <c r="D5" s="11">
        <v>115</v>
      </c>
      <c r="E5" s="11">
        <v>2.4</v>
      </c>
      <c r="F5" s="11">
        <v>12.7</v>
      </c>
      <c r="G5" s="11">
        <v>14.6</v>
      </c>
      <c r="H5" s="11">
        <v>186</v>
      </c>
      <c r="I5" s="11">
        <v>8.6999999999999993</v>
      </c>
      <c r="J5" s="11">
        <v>9.9</v>
      </c>
      <c r="K5" s="11">
        <v>0.63</v>
      </c>
      <c r="L5" s="11">
        <v>0.05</v>
      </c>
      <c r="M5" s="11">
        <v>0.03</v>
      </c>
      <c r="N5" s="11">
        <v>0</v>
      </c>
    </row>
    <row r="6" spans="1:14" ht="15.75" x14ac:dyDescent="0.25">
      <c r="A6" s="4"/>
      <c r="B6" s="16">
        <v>192</v>
      </c>
      <c r="C6" s="3" t="s">
        <v>47</v>
      </c>
      <c r="D6" s="32">
        <v>250</v>
      </c>
      <c r="E6" s="32">
        <v>7.2</v>
      </c>
      <c r="F6" s="32">
        <v>9.1</v>
      </c>
      <c r="G6" s="32">
        <v>30.8</v>
      </c>
      <c r="H6" s="32">
        <v>239</v>
      </c>
      <c r="I6" s="32">
        <v>120.32</v>
      </c>
      <c r="J6" s="32">
        <v>57.76</v>
      </c>
      <c r="K6" s="32">
        <v>1.46</v>
      </c>
      <c r="L6" s="32">
        <v>0.16</v>
      </c>
      <c r="M6" s="32">
        <v>0.14000000000000001</v>
      </c>
      <c r="N6" s="32">
        <v>0.18</v>
      </c>
    </row>
    <row r="7" spans="1:14" ht="15.75" x14ac:dyDescent="0.25">
      <c r="A7" s="4"/>
      <c r="B7" s="3">
        <v>1.4</v>
      </c>
      <c r="C7" s="3" t="s">
        <v>60</v>
      </c>
      <c r="D7" s="11">
        <v>30</v>
      </c>
      <c r="E7" s="11">
        <v>7.9</v>
      </c>
      <c r="F7" s="11">
        <v>8</v>
      </c>
      <c r="G7" s="11">
        <v>0</v>
      </c>
      <c r="H7" s="11">
        <v>105</v>
      </c>
      <c r="I7" s="11">
        <v>300</v>
      </c>
      <c r="J7" s="11">
        <v>16.5</v>
      </c>
      <c r="K7" s="11">
        <v>0.21</v>
      </c>
      <c r="L7" s="11">
        <v>0.01</v>
      </c>
      <c r="M7" s="11">
        <v>0.11</v>
      </c>
      <c r="N7" s="11">
        <v>0.21</v>
      </c>
    </row>
    <row r="8" spans="1:14" ht="15.75" x14ac:dyDescent="0.25">
      <c r="A8" s="4"/>
      <c r="B8" s="16"/>
      <c r="C8" s="3" t="s">
        <v>41</v>
      </c>
      <c r="D8" s="11">
        <v>200</v>
      </c>
      <c r="E8" s="11">
        <v>2.9</v>
      </c>
      <c r="F8" s="11">
        <v>2.8</v>
      </c>
      <c r="G8" s="11">
        <v>14.9</v>
      </c>
      <c r="H8" s="11">
        <v>94</v>
      </c>
      <c r="I8" s="11">
        <v>105.86</v>
      </c>
      <c r="J8" s="11">
        <v>12.18</v>
      </c>
      <c r="K8" s="11">
        <v>0.11</v>
      </c>
      <c r="L8" s="11">
        <v>0.03</v>
      </c>
      <c r="M8" s="11">
        <v>0.12</v>
      </c>
      <c r="N8" s="11">
        <v>0.52</v>
      </c>
    </row>
    <row r="9" spans="1:14" ht="15.75" x14ac:dyDescent="0.25">
      <c r="A9" s="2"/>
      <c r="B9" s="3"/>
      <c r="C9" s="3" t="s">
        <v>22</v>
      </c>
      <c r="D9" s="8">
        <f t="shared" ref="D9:N9" si="0">SUM(D5:D8)</f>
        <v>595</v>
      </c>
      <c r="E9" s="8">
        <f t="shared" si="0"/>
        <v>20.399999999999999</v>
      </c>
      <c r="F9" s="8">
        <f t="shared" si="0"/>
        <v>32.599999999999994</v>
      </c>
      <c r="G9" s="8">
        <f t="shared" si="0"/>
        <v>60.3</v>
      </c>
      <c r="H9" s="8">
        <f t="shared" si="0"/>
        <v>624</v>
      </c>
      <c r="I9" s="8">
        <f t="shared" si="0"/>
        <v>534.88</v>
      </c>
      <c r="J9" s="8">
        <f t="shared" si="0"/>
        <v>96.34</v>
      </c>
      <c r="K9" s="8">
        <f t="shared" si="0"/>
        <v>2.4099999999999997</v>
      </c>
      <c r="L9" s="8">
        <f t="shared" si="0"/>
        <v>0.25</v>
      </c>
      <c r="M9" s="8">
        <f t="shared" si="0"/>
        <v>0.4</v>
      </c>
      <c r="N9" s="8">
        <f t="shared" si="0"/>
        <v>0.91</v>
      </c>
    </row>
    <row r="10" spans="1:14" ht="15.75" x14ac:dyDescent="0.25">
      <c r="A10" s="2"/>
      <c r="B10" s="3"/>
      <c r="C10" s="3" t="s">
        <v>23</v>
      </c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</row>
    <row r="11" spans="1:14" ht="15.75" x14ac:dyDescent="0.25">
      <c r="A11" s="2"/>
      <c r="B11" s="16">
        <v>239</v>
      </c>
      <c r="C11" s="3" t="s">
        <v>104</v>
      </c>
      <c r="D11" s="11">
        <v>170</v>
      </c>
      <c r="E11" s="11">
        <v>28.9</v>
      </c>
      <c r="F11" s="11">
        <v>20.3</v>
      </c>
      <c r="G11" s="11">
        <v>43.2</v>
      </c>
      <c r="H11" s="11">
        <v>475</v>
      </c>
      <c r="I11" s="11">
        <v>281</v>
      </c>
      <c r="J11" s="11">
        <v>42.53</v>
      </c>
      <c r="K11" s="11">
        <v>1.08</v>
      </c>
      <c r="L11" s="11">
        <v>0.1</v>
      </c>
      <c r="M11" s="11">
        <v>0.43</v>
      </c>
      <c r="N11" s="11">
        <v>0.56000000000000005</v>
      </c>
    </row>
    <row r="12" spans="1:14" ht="15.75" x14ac:dyDescent="0.25">
      <c r="A12" s="2"/>
      <c r="B12" s="16">
        <v>306</v>
      </c>
      <c r="C12" s="3" t="s">
        <v>40</v>
      </c>
      <c r="D12" s="11">
        <v>200</v>
      </c>
      <c r="E12" s="11">
        <v>3.6</v>
      </c>
      <c r="F12" s="11">
        <v>3.3</v>
      </c>
      <c r="G12" s="11">
        <v>13.7</v>
      </c>
      <c r="H12" s="11">
        <v>98</v>
      </c>
      <c r="I12" s="11">
        <v>110.37</v>
      </c>
      <c r="J12" s="11">
        <v>26.97</v>
      </c>
      <c r="K12" s="11">
        <v>0.88</v>
      </c>
      <c r="L12" s="11">
        <v>0.03</v>
      </c>
      <c r="M12" s="11">
        <v>0.13</v>
      </c>
      <c r="N12" s="11">
        <v>0.52</v>
      </c>
    </row>
    <row r="13" spans="1:14" ht="15.75" x14ac:dyDescent="0.25">
      <c r="A13" s="2"/>
      <c r="B13" s="3"/>
      <c r="C13" s="3" t="s">
        <v>22</v>
      </c>
      <c r="D13" s="8">
        <f>SUM(D11:D12)</f>
        <v>370</v>
      </c>
      <c r="E13" s="8">
        <f t="shared" ref="E13:N13" si="1">SUM(E11:E12)</f>
        <v>32.5</v>
      </c>
      <c r="F13" s="8">
        <f t="shared" si="1"/>
        <v>23.6</v>
      </c>
      <c r="G13" s="8">
        <f t="shared" si="1"/>
        <v>56.900000000000006</v>
      </c>
      <c r="H13" s="8">
        <f t="shared" si="1"/>
        <v>573</v>
      </c>
      <c r="I13" s="8">
        <f t="shared" si="1"/>
        <v>391.37</v>
      </c>
      <c r="J13" s="8">
        <f t="shared" si="1"/>
        <v>69.5</v>
      </c>
      <c r="K13" s="8">
        <f t="shared" si="1"/>
        <v>1.96</v>
      </c>
      <c r="L13" s="8">
        <f t="shared" si="1"/>
        <v>0.13</v>
      </c>
      <c r="M13" s="8">
        <f t="shared" si="1"/>
        <v>0.56000000000000005</v>
      </c>
      <c r="N13" s="8">
        <f t="shared" si="1"/>
        <v>1.08</v>
      </c>
    </row>
    <row r="14" spans="1:14" ht="15.75" x14ac:dyDescent="0.25">
      <c r="A14" s="2"/>
      <c r="B14" s="3"/>
      <c r="C14" s="3" t="s">
        <v>26</v>
      </c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</row>
    <row r="15" spans="1:14" ht="15.75" x14ac:dyDescent="0.25">
      <c r="A15" s="2"/>
      <c r="B15" s="16">
        <v>13</v>
      </c>
      <c r="C15" s="3" t="s">
        <v>137</v>
      </c>
      <c r="D15" s="33">
        <v>100</v>
      </c>
      <c r="E15" s="33">
        <v>0.9</v>
      </c>
      <c r="F15" s="33">
        <v>5</v>
      </c>
      <c r="G15" s="33">
        <v>4.8</v>
      </c>
      <c r="H15" s="33">
        <v>71</v>
      </c>
      <c r="I15" s="33">
        <v>15.87</v>
      </c>
      <c r="J15" s="33">
        <v>14.78</v>
      </c>
      <c r="K15" s="33">
        <v>0.71</v>
      </c>
      <c r="L15" s="33">
        <v>0.05</v>
      </c>
      <c r="M15" s="33">
        <v>0.03</v>
      </c>
      <c r="N15" s="33">
        <v>16.91</v>
      </c>
    </row>
    <row r="16" spans="1:14" ht="15.75" x14ac:dyDescent="0.25">
      <c r="A16" s="2"/>
      <c r="B16" s="16">
        <v>55</v>
      </c>
      <c r="C16" s="3" t="s">
        <v>27</v>
      </c>
      <c r="D16" s="32">
        <v>300</v>
      </c>
      <c r="E16" s="32">
        <v>2</v>
      </c>
      <c r="F16" s="32">
        <v>5.4</v>
      </c>
      <c r="G16" s="32">
        <v>8.8000000000000007</v>
      </c>
      <c r="H16" s="32">
        <v>96</v>
      </c>
      <c r="I16" s="32">
        <v>40.619999999999997</v>
      </c>
      <c r="J16" s="32">
        <v>19.86</v>
      </c>
      <c r="K16" s="32">
        <v>0.73</v>
      </c>
      <c r="L16" s="32">
        <v>0.06</v>
      </c>
      <c r="M16" s="32">
        <v>0.06</v>
      </c>
      <c r="N16" s="32">
        <v>12.01</v>
      </c>
    </row>
    <row r="17" spans="1:14" ht="15.75" x14ac:dyDescent="0.25">
      <c r="A17" s="2"/>
      <c r="B17" s="16">
        <v>80</v>
      </c>
      <c r="C17" s="3" t="s">
        <v>105</v>
      </c>
      <c r="D17" s="11">
        <v>120</v>
      </c>
      <c r="E17" s="11">
        <v>10.7</v>
      </c>
      <c r="F17" s="11">
        <v>5.2</v>
      </c>
      <c r="G17" s="11">
        <v>5.6</v>
      </c>
      <c r="H17" s="11">
        <v>113</v>
      </c>
      <c r="I17" s="11">
        <v>9.7100000000000009</v>
      </c>
      <c r="J17" s="11">
        <v>11.61</v>
      </c>
      <c r="K17" s="11">
        <v>0.34</v>
      </c>
      <c r="L17" s="11">
        <v>0.02</v>
      </c>
      <c r="M17" s="11">
        <v>0.02</v>
      </c>
      <c r="N17" s="11">
        <v>1.55</v>
      </c>
    </row>
    <row r="18" spans="1:14" ht="15.75" x14ac:dyDescent="0.25">
      <c r="A18" s="2"/>
      <c r="B18" s="16">
        <v>146</v>
      </c>
      <c r="C18" s="3" t="s">
        <v>43</v>
      </c>
      <c r="D18" s="11">
        <v>200</v>
      </c>
      <c r="E18" s="11">
        <v>4.0999999999999996</v>
      </c>
      <c r="F18" s="11">
        <v>6.3</v>
      </c>
      <c r="G18" s="11">
        <v>26.7</v>
      </c>
      <c r="H18" s="11">
        <v>187</v>
      </c>
      <c r="I18" s="11">
        <v>47.47</v>
      </c>
      <c r="J18" s="11">
        <v>37.869999999999997</v>
      </c>
      <c r="K18" s="11">
        <v>1.38</v>
      </c>
      <c r="L18" s="11">
        <v>0.16</v>
      </c>
      <c r="M18" s="11">
        <v>0.14000000000000001</v>
      </c>
      <c r="N18" s="11">
        <v>13.84</v>
      </c>
    </row>
    <row r="19" spans="1:14" ht="15.75" x14ac:dyDescent="0.25">
      <c r="A19" s="2"/>
      <c r="B19" s="16">
        <v>309</v>
      </c>
      <c r="C19" s="3" t="s">
        <v>53</v>
      </c>
      <c r="D19" s="11">
        <v>200</v>
      </c>
      <c r="E19" s="11">
        <v>1.2</v>
      </c>
      <c r="F19" s="11">
        <v>0.1</v>
      </c>
      <c r="G19" s="11">
        <v>29.5</v>
      </c>
      <c r="H19" s="11">
        <v>127</v>
      </c>
      <c r="I19" s="11">
        <v>34.67</v>
      </c>
      <c r="J19" s="11">
        <v>21.7</v>
      </c>
      <c r="K19" s="11">
        <v>0.73</v>
      </c>
      <c r="L19" s="11">
        <v>0.02</v>
      </c>
      <c r="M19" s="11">
        <v>0.04</v>
      </c>
      <c r="N19" s="11">
        <v>0.16</v>
      </c>
    </row>
    <row r="20" spans="1:14" ht="15.75" x14ac:dyDescent="0.25">
      <c r="A20" s="2"/>
      <c r="B20" s="3">
        <v>1.5</v>
      </c>
      <c r="C20" s="3" t="s">
        <v>20</v>
      </c>
      <c r="D20" s="11">
        <v>70</v>
      </c>
      <c r="E20" s="11">
        <v>3.1</v>
      </c>
      <c r="F20" s="11">
        <v>7</v>
      </c>
      <c r="G20" s="11">
        <v>33.799999999999997</v>
      </c>
      <c r="H20" s="11">
        <v>172.2</v>
      </c>
      <c r="I20" s="11">
        <v>16.100000000000001</v>
      </c>
      <c r="J20" s="11">
        <v>23.1</v>
      </c>
      <c r="K20" s="11">
        <v>1.4</v>
      </c>
      <c r="L20" s="11">
        <v>0.11</v>
      </c>
      <c r="M20" s="11">
        <v>0.04</v>
      </c>
      <c r="N20" s="11">
        <v>0</v>
      </c>
    </row>
    <row r="21" spans="1:14" ht="15.75" x14ac:dyDescent="0.25">
      <c r="A21" s="2"/>
      <c r="B21" s="3">
        <v>1.6</v>
      </c>
      <c r="C21" s="3" t="s">
        <v>21</v>
      </c>
      <c r="D21" s="11">
        <v>40</v>
      </c>
      <c r="E21" s="11">
        <v>2.6</v>
      </c>
      <c r="F21" s="11">
        <v>0.48</v>
      </c>
      <c r="G21" s="11">
        <v>13.3</v>
      </c>
      <c r="H21" s="11">
        <v>77.2</v>
      </c>
      <c r="I21" s="11">
        <v>14</v>
      </c>
      <c r="J21" s="11">
        <v>18.8</v>
      </c>
      <c r="K21" s="11">
        <v>1.56</v>
      </c>
      <c r="L21" s="11">
        <v>7.0000000000000007E-2</v>
      </c>
      <c r="M21" s="11">
        <v>0.02</v>
      </c>
      <c r="N21" s="11">
        <v>0</v>
      </c>
    </row>
    <row r="22" spans="1:14" ht="15.75" x14ac:dyDescent="0.25">
      <c r="A22" s="2"/>
      <c r="B22" s="3"/>
      <c r="C22" s="3" t="s">
        <v>22</v>
      </c>
      <c r="D22" s="8">
        <f t="shared" ref="D22:N22" si="2">SUM(D15:D21)</f>
        <v>1030</v>
      </c>
      <c r="E22" s="8">
        <f t="shared" si="2"/>
        <v>24.6</v>
      </c>
      <c r="F22" s="8">
        <f t="shared" si="2"/>
        <v>29.480000000000004</v>
      </c>
      <c r="G22" s="8">
        <f t="shared" si="2"/>
        <v>122.5</v>
      </c>
      <c r="H22" s="8">
        <f t="shared" si="2"/>
        <v>843.40000000000009</v>
      </c>
      <c r="I22" s="8">
        <f t="shared" si="2"/>
        <v>178.43999999999997</v>
      </c>
      <c r="J22" s="8">
        <f t="shared" si="2"/>
        <v>147.72000000000003</v>
      </c>
      <c r="K22" s="8">
        <f t="shared" si="2"/>
        <v>6.85</v>
      </c>
      <c r="L22" s="8">
        <f t="shared" si="2"/>
        <v>0.49000000000000005</v>
      </c>
      <c r="M22" s="8">
        <f t="shared" si="2"/>
        <v>0.35</v>
      </c>
      <c r="N22" s="8">
        <f t="shared" si="2"/>
        <v>44.47</v>
      </c>
    </row>
    <row r="23" spans="1:14" ht="15.75" x14ac:dyDescent="0.25">
      <c r="A23" s="2"/>
      <c r="B23" s="3"/>
      <c r="C23" s="3" t="s">
        <v>30</v>
      </c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</row>
    <row r="24" spans="1:14" ht="15.75" x14ac:dyDescent="0.25">
      <c r="A24" s="2"/>
      <c r="B24" s="16"/>
      <c r="C24" s="3" t="s">
        <v>24</v>
      </c>
      <c r="D24" s="11">
        <v>200</v>
      </c>
      <c r="E24" s="11">
        <v>0.5</v>
      </c>
      <c r="F24" s="11">
        <v>0</v>
      </c>
      <c r="G24" s="11">
        <v>10.6</v>
      </c>
      <c r="H24" s="11">
        <v>44</v>
      </c>
      <c r="I24" s="11">
        <v>7.85</v>
      </c>
      <c r="J24" s="11">
        <v>2.09</v>
      </c>
      <c r="K24" s="11">
        <v>0.79</v>
      </c>
      <c r="L24" s="11">
        <v>4.0000000000000001E-3</v>
      </c>
      <c r="M24" s="11">
        <v>5.0000000000000001E-3</v>
      </c>
      <c r="N24" s="11">
        <v>0.48</v>
      </c>
    </row>
    <row r="25" spans="1:14" ht="15.75" x14ac:dyDescent="0.25">
      <c r="A25" s="2"/>
      <c r="B25" s="3"/>
      <c r="C25" s="3" t="s">
        <v>108</v>
      </c>
      <c r="D25" s="11">
        <v>50</v>
      </c>
      <c r="E25" s="11">
        <v>1.5</v>
      </c>
      <c r="F25" s="11">
        <v>2</v>
      </c>
      <c r="G25" s="11">
        <v>14.9</v>
      </c>
      <c r="H25" s="11">
        <v>83.4</v>
      </c>
      <c r="I25" s="11">
        <v>0</v>
      </c>
      <c r="J25" s="11">
        <v>4</v>
      </c>
      <c r="K25" s="11">
        <v>0.4</v>
      </c>
      <c r="L25" s="11">
        <v>0</v>
      </c>
      <c r="M25" s="11">
        <v>0</v>
      </c>
      <c r="N25" s="11">
        <v>0</v>
      </c>
    </row>
    <row r="26" spans="1:14" ht="15.75" x14ac:dyDescent="0.25">
      <c r="A26" s="2"/>
      <c r="B26" s="3"/>
      <c r="C26" s="3" t="s">
        <v>45</v>
      </c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</row>
    <row r="27" spans="1:14" ht="15.75" x14ac:dyDescent="0.25">
      <c r="A27" s="2"/>
      <c r="B27" s="3"/>
      <c r="C27" s="9" t="s">
        <v>22</v>
      </c>
      <c r="D27" s="8">
        <f>SUM(D24:D25)</f>
        <v>250</v>
      </c>
      <c r="E27" s="8">
        <f t="shared" ref="E27:N27" si="3">SUM(E24:E25)</f>
        <v>2</v>
      </c>
      <c r="F27" s="8">
        <f t="shared" si="3"/>
        <v>2</v>
      </c>
      <c r="G27" s="8">
        <f t="shared" si="3"/>
        <v>25.5</v>
      </c>
      <c r="H27" s="8">
        <f t="shared" si="3"/>
        <v>127.4</v>
      </c>
      <c r="I27" s="8">
        <f t="shared" si="3"/>
        <v>7.85</v>
      </c>
      <c r="J27" s="8">
        <f t="shared" si="3"/>
        <v>6.09</v>
      </c>
      <c r="K27" s="8">
        <f t="shared" si="3"/>
        <v>1.19</v>
      </c>
      <c r="L27" s="8">
        <f t="shared" si="3"/>
        <v>4.0000000000000001E-3</v>
      </c>
      <c r="M27" s="8">
        <f t="shared" si="3"/>
        <v>5.0000000000000001E-3</v>
      </c>
      <c r="N27" s="8">
        <f t="shared" si="3"/>
        <v>0.48</v>
      </c>
    </row>
    <row r="28" spans="1:14" ht="15.75" x14ac:dyDescent="0.25">
      <c r="A28" s="2"/>
      <c r="B28" s="3"/>
      <c r="C28" s="3" t="s">
        <v>32</v>
      </c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</row>
    <row r="29" spans="1:14" ht="15.75" x14ac:dyDescent="0.25">
      <c r="A29" s="2"/>
      <c r="B29" s="3">
        <v>40</v>
      </c>
      <c r="C29" s="3" t="s">
        <v>49</v>
      </c>
      <c r="D29" s="11">
        <v>100</v>
      </c>
      <c r="E29" s="11">
        <v>1.6</v>
      </c>
      <c r="F29" s="11">
        <v>3.4</v>
      </c>
      <c r="G29" s="11">
        <v>8.1999999999999993</v>
      </c>
      <c r="H29" s="11">
        <v>74</v>
      </c>
      <c r="I29" s="11">
        <v>18.46</v>
      </c>
      <c r="J29" s="11">
        <v>19.53</v>
      </c>
      <c r="K29" s="11">
        <v>0.61</v>
      </c>
      <c r="L29" s="11">
        <v>0.06</v>
      </c>
      <c r="M29" s="11">
        <v>0.05</v>
      </c>
      <c r="N29" s="11">
        <v>2.98</v>
      </c>
    </row>
    <row r="30" spans="1:14" ht="15.75" x14ac:dyDescent="0.25">
      <c r="A30" s="2"/>
      <c r="B30" s="16">
        <v>133</v>
      </c>
      <c r="C30" s="3" t="s">
        <v>28</v>
      </c>
      <c r="D30" s="11">
        <v>100</v>
      </c>
      <c r="E30" s="11">
        <v>26.1</v>
      </c>
      <c r="F30" s="11">
        <v>24.6</v>
      </c>
      <c r="G30" s="11">
        <v>0.3</v>
      </c>
      <c r="H30" s="11">
        <v>327</v>
      </c>
      <c r="I30" s="11">
        <v>22.58</v>
      </c>
      <c r="J30" s="11">
        <v>24.33</v>
      </c>
      <c r="K30" s="11">
        <v>2.14</v>
      </c>
      <c r="L30" s="11">
        <v>0.08</v>
      </c>
      <c r="M30" s="11">
        <v>0.18</v>
      </c>
      <c r="N30" s="11">
        <v>1.27</v>
      </c>
    </row>
    <row r="31" spans="1:14" ht="15.75" x14ac:dyDescent="0.25">
      <c r="A31" s="2"/>
      <c r="B31" s="16">
        <v>8.1</v>
      </c>
      <c r="C31" s="3" t="s">
        <v>29</v>
      </c>
      <c r="D31" s="11">
        <v>180</v>
      </c>
      <c r="E31" s="11">
        <v>4.5</v>
      </c>
      <c r="F31" s="11">
        <v>7</v>
      </c>
      <c r="G31" s="11">
        <v>45.3</v>
      </c>
      <c r="H31" s="11">
        <v>271</v>
      </c>
      <c r="I31" s="11">
        <v>21.17</v>
      </c>
      <c r="J31" s="11">
        <v>18.149999999999999</v>
      </c>
      <c r="K31" s="11">
        <v>0.5</v>
      </c>
      <c r="L31" s="11">
        <v>0.02</v>
      </c>
      <c r="M31" s="11">
        <v>0.02</v>
      </c>
      <c r="N31" s="11">
        <v>0</v>
      </c>
    </row>
    <row r="32" spans="1:14" ht="15.75" x14ac:dyDescent="0.25">
      <c r="A32" s="2"/>
      <c r="B32" s="16">
        <v>302</v>
      </c>
      <c r="C32" s="3" t="s">
        <v>50</v>
      </c>
      <c r="D32" s="11">
        <v>200</v>
      </c>
      <c r="E32" s="11">
        <v>0.2</v>
      </c>
      <c r="F32" s="11">
        <v>0</v>
      </c>
      <c r="G32" s="11">
        <v>9.3000000000000007</v>
      </c>
      <c r="H32" s="11">
        <v>38</v>
      </c>
      <c r="I32" s="11">
        <v>2.73</v>
      </c>
      <c r="J32" s="11">
        <v>0.73</v>
      </c>
      <c r="K32" s="11">
        <v>0.06</v>
      </c>
      <c r="L32" s="11">
        <v>0</v>
      </c>
      <c r="M32" s="11">
        <v>0</v>
      </c>
      <c r="N32" s="11">
        <v>1.1200000000000001</v>
      </c>
    </row>
    <row r="33" spans="1:14" ht="15.75" x14ac:dyDescent="0.25">
      <c r="A33" s="2"/>
      <c r="B33" s="3">
        <v>1.5</v>
      </c>
      <c r="C33" s="3" t="s">
        <v>20</v>
      </c>
      <c r="D33" s="11">
        <v>70</v>
      </c>
      <c r="E33" s="11">
        <v>3.1</v>
      </c>
      <c r="F33" s="11">
        <v>7</v>
      </c>
      <c r="G33" s="11">
        <v>33.799999999999997</v>
      </c>
      <c r="H33" s="11">
        <v>172.2</v>
      </c>
      <c r="I33" s="11">
        <v>16.100000000000001</v>
      </c>
      <c r="J33" s="11">
        <v>23.1</v>
      </c>
      <c r="K33" s="11">
        <v>1.4</v>
      </c>
      <c r="L33" s="11">
        <v>0.11</v>
      </c>
      <c r="M33" s="11">
        <v>0.04</v>
      </c>
      <c r="N33" s="11">
        <v>0</v>
      </c>
    </row>
    <row r="34" spans="1:14" ht="15.75" x14ac:dyDescent="0.25">
      <c r="A34" s="2"/>
      <c r="B34" s="3">
        <v>1.6</v>
      </c>
      <c r="C34" s="3" t="s">
        <v>21</v>
      </c>
      <c r="D34" s="11">
        <v>40</v>
      </c>
      <c r="E34" s="11">
        <v>2.6</v>
      </c>
      <c r="F34" s="11">
        <v>0.48</v>
      </c>
      <c r="G34" s="11">
        <v>13.3</v>
      </c>
      <c r="H34" s="11">
        <v>77.2</v>
      </c>
      <c r="I34" s="11">
        <v>14</v>
      </c>
      <c r="J34" s="11">
        <v>18.8</v>
      </c>
      <c r="K34" s="11">
        <v>1.56</v>
      </c>
      <c r="L34" s="11">
        <v>7.0000000000000007E-2</v>
      </c>
      <c r="M34" s="11">
        <v>0.02</v>
      </c>
      <c r="N34" s="11">
        <v>0</v>
      </c>
    </row>
    <row r="35" spans="1:14" ht="15.75" x14ac:dyDescent="0.25">
      <c r="A35" s="2"/>
      <c r="B35" s="3"/>
      <c r="C35" s="3" t="s">
        <v>22</v>
      </c>
      <c r="D35" s="8">
        <f>SUM(D29:D34)</f>
        <v>690</v>
      </c>
      <c r="E35" s="8">
        <f t="shared" ref="E35:N35" si="4">SUM(E29:E34)</f>
        <v>38.100000000000009</v>
      </c>
      <c r="F35" s="8">
        <f t="shared" si="4"/>
        <v>42.48</v>
      </c>
      <c r="G35" s="8">
        <f t="shared" si="4"/>
        <v>110.19999999999999</v>
      </c>
      <c r="H35" s="8">
        <f t="shared" si="4"/>
        <v>959.40000000000009</v>
      </c>
      <c r="I35" s="8">
        <f t="shared" si="4"/>
        <v>95.039999999999992</v>
      </c>
      <c r="J35" s="8">
        <f t="shared" si="4"/>
        <v>104.64</v>
      </c>
      <c r="K35" s="8">
        <f t="shared" si="4"/>
        <v>6.27</v>
      </c>
      <c r="L35" s="8">
        <f t="shared" si="4"/>
        <v>0.34</v>
      </c>
      <c r="M35" s="8">
        <f t="shared" si="4"/>
        <v>0.31</v>
      </c>
      <c r="N35" s="8">
        <f t="shared" si="4"/>
        <v>5.37</v>
      </c>
    </row>
    <row r="36" spans="1:14" ht="15.75" x14ac:dyDescent="0.25">
      <c r="A36" s="2"/>
      <c r="B36" s="3">
        <v>298</v>
      </c>
      <c r="C36" s="3" t="s">
        <v>71</v>
      </c>
      <c r="D36" s="11">
        <v>200</v>
      </c>
      <c r="E36" s="11">
        <v>5.7</v>
      </c>
      <c r="F36" s="11">
        <v>6.3</v>
      </c>
      <c r="G36" s="11">
        <v>17.600000000000001</v>
      </c>
      <c r="H36" s="11">
        <v>151</v>
      </c>
      <c r="I36" s="11">
        <v>235.2</v>
      </c>
      <c r="J36" s="11">
        <v>27.44</v>
      </c>
      <c r="K36" s="11">
        <v>0.23</v>
      </c>
      <c r="L36" s="11">
        <v>0.06</v>
      </c>
      <c r="M36" s="11">
        <v>0.33</v>
      </c>
      <c r="N36" s="11">
        <v>1.37</v>
      </c>
    </row>
    <row r="37" spans="1:14" ht="15.75" x14ac:dyDescent="0.25">
      <c r="A37" s="2"/>
      <c r="B37" s="3"/>
      <c r="C37" s="3" t="s">
        <v>87</v>
      </c>
      <c r="D37" s="8">
        <f t="shared" ref="D37:N37" si="5">D9+D13+D22+D27+D35+D36</f>
        <v>3135</v>
      </c>
      <c r="E37" s="8">
        <f t="shared" si="5"/>
        <v>123.30000000000001</v>
      </c>
      <c r="F37" s="8">
        <f t="shared" si="5"/>
        <v>136.46</v>
      </c>
      <c r="G37" s="8">
        <f t="shared" si="5"/>
        <v>393</v>
      </c>
      <c r="H37" s="8">
        <f t="shared" si="5"/>
        <v>3278.2000000000003</v>
      </c>
      <c r="I37" s="8">
        <f t="shared" si="5"/>
        <v>1442.78</v>
      </c>
      <c r="J37" s="8">
        <f t="shared" si="5"/>
        <v>451.73</v>
      </c>
      <c r="K37" s="8">
        <f t="shared" si="5"/>
        <v>18.91</v>
      </c>
      <c r="L37" s="8">
        <f t="shared" si="5"/>
        <v>1.2740000000000002</v>
      </c>
      <c r="M37" s="8">
        <f t="shared" si="5"/>
        <v>1.9550000000000001</v>
      </c>
      <c r="N37" s="8">
        <f t="shared" si="5"/>
        <v>53.679999999999993</v>
      </c>
    </row>
  </sheetData>
  <mergeCells count="9">
    <mergeCell ref="G2:G3"/>
    <mergeCell ref="H2:H3"/>
    <mergeCell ref="I2:K2"/>
    <mergeCell ref="A2:A3"/>
    <mergeCell ref="B2:B3"/>
    <mergeCell ref="C2:C3"/>
    <mergeCell ref="D2:D3"/>
    <mergeCell ref="E2:E3"/>
    <mergeCell ref="F2:F3"/>
  </mergeCells>
  <pageMargins left="0.70866141732283472" right="0.70866141732283472" top="0.74803149606299213" bottom="0.74803149606299213" header="0.31496062992125984" footer="0.31496062992125984"/>
  <pageSetup paperSize="9" scale="80" orientation="landscape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6"/>
  <sheetViews>
    <sheetView workbookViewId="0">
      <selection activeCell="B29" sqref="B29:N29"/>
    </sheetView>
  </sheetViews>
  <sheetFormatPr defaultRowHeight="15" x14ac:dyDescent="0.25"/>
  <cols>
    <col min="3" max="3" width="29.5703125" customWidth="1"/>
    <col min="4" max="4" width="11.7109375" customWidth="1"/>
  </cols>
  <sheetData>
    <row r="1" spans="1:14" ht="15.75" x14ac:dyDescent="0.25">
      <c r="A1" s="10" t="s">
        <v>136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.75" x14ac:dyDescent="0.25">
      <c r="A2" s="34"/>
      <c r="B2" s="39" t="s">
        <v>1</v>
      </c>
      <c r="C2" s="39" t="s">
        <v>0</v>
      </c>
      <c r="D2" s="39" t="s">
        <v>7</v>
      </c>
      <c r="E2" s="39" t="s">
        <v>8</v>
      </c>
      <c r="F2" s="39" t="s">
        <v>9</v>
      </c>
      <c r="G2" s="39" t="s">
        <v>10</v>
      </c>
      <c r="H2" s="39" t="s">
        <v>2</v>
      </c>
      <c r="I2" s="41" t="s">
        <v>3</v>
      </c>
      <c r="J2" s="41"/>
      <c r="K2" s="41"/>
      <c r="L2" s="3" t="s">
        <v>11</v>
      </c>
      <c r="M2" s="3"/>
      <c r="N2" s="3"/>
    </row>
    <row r="3" spans="1:14" ht="15.75" x14ac:dyDescent="0.25">
      <c r="A3" s="35"/>
      <c r="B3" s="40"/>
      <c r="C3" s="40"/>
      <c r="D3" s="40"/>
      <c r="E3" s="40"/>
      <c r="F3" s="40"/>
      <c r="G3" s="40"/>
      <c r="H3" s="40"/>
      <c r="I3" s="8" t="s">
        <v>4</v>
      </c>
      <c r="J3" s="9" t="s">
        <v>5</v>
      </c>
      <c r="K3" s="9" t="s">
        <v>6</v>
      </c>
      <c r="L3" s="9" t="s">
        <v>12</v>
      </c>
      <c r="M3" s="9" t="s">
        <v>13</v>
      </c>
      <c r="N3" s="9" t="s">
        <v>14</v>
      </c>
    </row>
    <row r="4" spans="1:14" ht="15.75" x14ac:dyDescent="0.25">
      <c r="A4" s="2"/>
      <c r="B4" s="6"/>
      <c r="C4" s="7" t="s">
        <v>16</v>
      </c>
      <c r="D4" s="7"/>
      <c r="E4" s="7"/>
      <c r="F4" s="7"/>
      <c r="G4" s="7"/>
      <c r="H4" s="7"/>
      <c r="I4" s="7"/>
      <c r="J4" s="3"/>
      <c r="K4" s="3"/>
      <c r="L4" s="3"/>
      <c r="M4" s="3"/>
      <c r="N4" s="3"/>
    </row>
    <row r="5" spans="1:14" ht="15.75" x14ac:dyDescent="0.25">
      <c r="A5" s="4"/>
      <c r="B5" s="15">
        <v>1.3</v>
      </c>
      <c r="C5" s="3" t="s">
        <v>92</v>
      </c>
      <c r="D5" s="11">
        <v>115</v>
      </c>
      <c r="E5" s="11">
        <v>2.4</v>
      </c>
      <c r="F5" s="11">
        <v>12.7</v>
      </c>
      <c r="G5" s="11">
        <v>14.6</v>
      </c>
      <c r="H5" s="11">
        <v>186</v>
      </c>
      <c r="I5" s="11">
        <v>8.6999999999999993</v>
      </c>
      <c r="J5" s="11">
        <v>9.9</v>
      </c>
      <c r="K5" s="11">
        <v>0.63</v>
      </c>
      <c r="L5" s="11">
        <v>0.05</v>
      </c>
      <c r="M5" s="11">
        <v>0.03</v>
      </c>
      <c r="N5" s="11">
        <v>0</v>
      </c>
    </row>
    <row r="6" spans="1:14" ht="15.75" x14ac:dyDescent="0.25">
      <c r="A6" s="4"/>
      <c r="B6" s="16">
        <v>208</v>
      </c>
      <c r="C6" s="3" t="s">
        <v>39</v>
      </c>
      <c r="D6" s="32">
        <v>250</v>
      </c>
      <c r="E6" s="32">
        <v>6.7</v>
      </c>
      <c r="F6" s="32">
        <v>7.6</v>
      </c>
      <c r="G6" s="32">
        <v>32.6</v>
      </c>
      <c r="H6" s="32">
        <v>222</v>
      </c>
      <c r="I6" s="32">
        <v>120.25</v>
      </c>
      <c r="J6" s="32">
        <v>32.58</v>
      </c>
      <c r="K6" s="32">
        <v>1.65</v>
      </c>
      <c r="L6" s="32">
        <v>0.12</v>
      </c>
      <c r="M6" s="32">
        <v>0.16</v>
      </c>
      <c r="N6" s="32">
        <v>0.47</v>
      </c>
    </row>
    <row r="7" spans="1:14" ht="15.75" x14ac:dyDescent="0.25">
      <c r="A7" s="4"/>
      <c r="B7" s="3">
        <v>1.4</v>
      </c>
      <c r="C7" s="3" t="s">
        <v>60</v>
      </c>
      <c r="D7" s="11">
        <v>30</v>
      </c>
      <c r="E7" s="11">
        <v>7.9</v>
      </c>
      <c r="F7" s="11">
        <v>8</v>
      </c>
      <c r="G7" s="11">
        <v>0</v>
      </c>
      <c r="H7" s="11">
        <v>105</v>
      </c>
      <c r="I7" s="11">
        <v>300</v>
      </c>
      <c r="J7" s="11">
        <v>16.5</v>
      </c>
      <c r="K7" s="11">
        <v>0.21</v>
      </c>
      <c r="L7" s="11">
        <v>0.01</v>
      </c>
      <c r="M7" s="11">
        <v>0.11</v>
      </c>
      <c r="N7" s="11">
        <v>0.21</v>
      </c>
    </row>
    <row r="8" spans="1:14" ht="15.75" x14ac:dyDescent="0.25">
      <c r="A8" s="4"/>
      <c r="B8" s="16">
        <v>306</v>
      </c>
      <c r="C8" s="3" t="s">
        <v>40</v>
      </c>
      <c r="D8" s="11">
        <v>200</v>
      </c>
      <c r="E8" s="11">
        <v>3.6</v>
      </c>
      <c r="F8" s="11">
        <v>3.3</v>
      </c>
      <c r="G8" s="11">
        <v>13.7</v>
      </c>
      <c r="H8" s="11">
        <v>98</v>
      </c>
      <c r="I8" s="11">
        <v>110.37</v>
      </c>
      <c r="J8" s="11">
        <v>26.97</v>
      </c>
      <c r="K8" s="11">
        <v>0.88</v>
      </c>
      <c r="L8" s="11">
        <v>0.03</v>
      </c>
      <c r="M8" s="11">
        <v>0.13</v>
      </c>
      <c r="N8" s="11">
        <v>0.52</v>
      </c>
    </row>
    <row r="9" spans="1:14" ht="15.75" x14ac:dyDescent="0.25">
      <c r="A9" s="2"/>
      <c r="B9" s="3"/>
      <c r="C9" s="3" t="s">
        <v>22</v>
      </c>
      <c r="D9" s="8">
        <f t="shared" ref="D9:N9" si="0">SUM(D5:D8)</f>
        <v>595</v>
      </c>
      <c r="E9" s="8">
        <f t="shared" si="0"/>
        <v>20.6</v>
      </c>
      <c r="F9" s="8">
        <f t="shared" si="0"/>
        <v>31.599999999999998</v>
      </c>
      <c r="G9" s="8">
        <f t="shared" si="0"/>
        <v>60.900000000000006</v>
      </c>
      <c r="H9" s="8">
        <f t="shared" si="0"/>
        <v>611</v>
      </c>
      <c r="I9" s="8">
        <f t="shared" si="0"/>
        <v>539.31999999999994</v>
      </c>
      <c r="J9" s="8">
        <f t="shared" si="0"/>
        <v>85.949999999999989</v>
      </c>
      <c r="K9" s="8">
        <f t="shared" si="0"/>
        <v>3.3699999999999997</v>
      </c>
      <c r="L9" s="8">
        <f t="shared" si="0"/>
        <v>0.21</v>
      </c>
      <c r="M9" s="8">
        <f t="shared" si="0"/>
        <v>0.43</v>
      </c>
      <c r="N9" s="8">
        <f t="shared" si="0"/>
        <v>1.2</v>
      </c>
    </row>
    <row r="10" spans="1:14" ht="15.75" x14ac:dyDescent="0.25">
      <c r="A10" s="2"/>
      <c r="B10" s="3"/>
      <c r="C10" s="3" t="s">
        <v>23</v>
      </c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</row>
    <row r="11" spans="1:14" ht="15.75" x14ac:dyDescent="0.25">
      <c r="A11" s="2"/>
      <c r="B11" s="16">
        <v>234</v>
      </c>
      <c r="C11" s="3" t="s">
        <v>115</v>
      </c>
      <c r="D11" s="11">
        <v>155</v>
      </c>
      <c r="E11" s="11">
        <v>14.6</v>
      </c>
      <c r="F11" s="11">
        <v>25.6</v>
      </c>
      <c r="G11" s="11">
        <v>2.6</v>
      </c>
      <c r="H11" s="11">
        <v>299</v>
      </c>
      <c r="I11" s="11">
        <v>100.46</v>
      </c>
      <c r="J11" s="11">
        <v>16.809999999999999</v>
      </c>
      <c r="K11" s="11">
        <v>2.5</v>
      </c>
      <c r="L11" s="11">
        <v>7.0000000000000007E-2</v>
      </c>
      <c r="M11" s="11">
        <v>0.46</v>
      </c>
      <c r="N11" s="11">
        <v>0.22</v>
      </c>
    </row>
    <row r="12" spans="1:14" ht="15.75" x14ac:dyDescent="0.25">
      <c r="A12" s="2"/>
      <c r="B12" s="16">
        <v>302</v>
      </c>
      <c r="C12" s="3" t="s">
        <v>31</v>
      </c>
      <c r="D12" s="11">
        <v>200</v>
      </c>
      <c r="E12" s="11">
        <v>0.2</v>
      </c>
      <c r="F12" s="11">
        <v>0</v>
      </c>
      <c r="G12" s="11">
        <v>9.3000000000000007</v>
      </c>
      <c r="H12" s="11">
        <v>38</v>
      </c>
      <c r="I12" s="11">
        <v>2.73</v>
      </c>
      <c r="J12" s="11">
        <v>0.73</v>
      </c>
      <c r="K12" s="11">
        <v>0.06</v>
      </c>
      <c r="L12" s="11">
        <v>0</v>
      </c>
      <c r="M12" s="11">
        <v>0</v>
      </c>
      <c r="N12" s="11">
        <v>1.1200000000000001</v>
      </c>
    </row>
    <row r="13" spans="1:14" ht="15.75" x14ac:dyDescent="0.25">
      <c r="A13" s="2"/>
      <c r="B13" s="3"/>
      <c r="C13" s="3" t="s">
        <v>22</v>
      </c>
      <c r="D13" s="8">
        <f>SUM(D11:D12)</f>
        <v>355</v>
      </c>
      <c r="E13" s="8">
        <f t="shared" ref="E13:N13" si="1">SUM(E11:E12)</f>
        <v>14.799999999999999</v>
      </c>
      <c r="F13" s="8">
        <f t="shared" si="1"/>
        <v>25.6</v>
      </c>
      <c r="G13" s="8">
        <f t="shared" si="1"/>
        <v>11.9</v>
      </c>
      <c r="H13" s="8">
        <f t="shared" si="1"/>
        <v>337</v>
      </c>
      <c r="I13" s="8">
        <f t="shared" si="1"/>
        <v>103.19</v>
      </c>
      <c r="J13" s="8">
        <f t="shared" si="1"/>
        <v>17.54</v>
      </c>
      <c r="K13" s="8">
        <f t="shared" si="1"/>
        <v>2.56</v>
      </c>
      <c r="L13" s="8">
        <f t="shared" si="1"/>
        <v>7.0000000000000007E-2</v>
      </c>
      <c r="M13" s="8">
        <f t="shared" si="1"/>
        <v>0.46</v>
      </c>
      <c r="N13" s="8">
        <f t="shared" si="1"/>
        <v>1.34</v>
      </c>
    </row>
    <row r="14" spans="1:14" ht="15.75" x14ac:dyDescent="0.25">
      <c r="A14" s="2"/>
      <c r="B14" s="3"/>
      <c r="C14" s="3" t="s">
        <v>26</v>
      </c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</row>
    <row r="15" spans="1:14" ht="15.75" x14ac:dyDescent="0.25">
      <c r="A15" s="2"/>
      <c r="B15" s="3">
        <v>34</v>
      </c>
      <c r="C15" s="3" t="s">
        <v>126</v>
      </c>
      <c r="D15" s="11">
        <v>100</v>
      </c>
      <c r="E15" s="11">
        <v>1.7</v>
      </c>
      <c r="F15" s="11">
        <v>4.5</v>
      </c>
      <c r="G15" s="11">
        <v>8.6</v>
      </c>
      <c r="H15" s="11">
        <v>87</v>
      </c>
      <c r="I15" s="11">
        <v>31.77</v>
      </c>
      <c r="J15" s="11">
        <v>28.94</v>
      </c>
      <c r="K15" s="11">
        <v>1.02</v>
      </c>
      <c r="L15" s="11">
        <v>0.05</v>
      </c>
      <c r="M15" s="11">
        <v>0.05</v>
      </c>
      <c r="N15" s="11">
        <v>8.0399999999999991</v>
      </c>
    </row>
    <row r="16" spans="1:14" ht="15.75" x14ac:dyDescent="0.25">
      <c r="A16" s="2"/>
      <c r="B16" s="3">
        <v>63</v>
      </c>
      <c r="C16" s="3" t="s">
        <v>74</v>
      </c>
      <c r="D16" s="32">
        <v>300</v>
      </c>
      <c r="E16" s="32">
        <v>2.6</v>
      </c>
      <c r="F16" s="32">
        <v>2.1</v>
      </c>
      <c r="G16" s="32">
        <v>19.3</v>
      </c>
      <c r="H16" s="32">
        <v>113</v>
      </c>
      <c r="I16" s="32">
        <v>15.74</v>
      </c>
      <c r="J16" s="32">
        <v>24.01</v>
      </c>
      <c r="K16" s="32">
        <v>0.92</v>
      </c>
      <c r="L16" s="32">
        <v>0.08</v>
      </c>
      <c r="M16" s="32">
        <v>0.06</v>
      </c>
      <c r="N16" s="32">
        <v>7</v>
      </c>
    </row>
    <row r="17" spans="1:14" ht="15.75" x14ac:dyDescent="0.25">
      <c r="A17" s="2"/>
      <c r="B17" s="16">
        <v>113</v>
      </c>
      <c r="C17" s="3" t="s">
        <v>111</v>
      </c>
      <c r="D17" s="11">
        <v>250</v>
      </c>
      <c r="E17" s="11">
        <v>25.3</v>
      </c>
      <c r="F17" s="11">
        <v>56.8</v>
      </c>
      <c r="G17" s="11">
        <v>13.4</v>
      </c>
      <c r="H17" s="11">
        <v>672</v>
      </c>
      <c r="I17" s="11">
        <v>75.62</v>
      </c>
      <c r="J17" s="11">
        <v>54.26</v>
      </c>
      <c r="K17" s="11">
        <v>4.58</v>
      </c>
      <c r="L17" s="11">
        <v>0.11</v>
      </c>
      <c r="M17" s="11">
        <v>0.25</v>
      </c>
      <c r="N17" s="11">
        <v>26.68</v>
      </c>
    </row>
    <row r="18" spans="1:14" ht="15.75" x14ac:dyDescent="0.25">
      <c r="A18" s="2"/>
      <c r="B18" s="3">
        <v>309</v>
      </c>
      <c r="C18" s="3" t="s">
        <v>44</v>
      </c>
      <c r="D18" s="11">
        <v>200</v>
      </c>
      <c r="E18" s="11">
        <v>1.2</v>
      </c>
      <c r="F18" s="11">
        <v>0.1</v>
      </c>
      <c r="G18" s="11">
        <v>29.5</v>
      </c>
      <c r="H18" s="11">
        <v>127</v>
      </c>
      <c r="I18" s="11">
        <v>34.67</v>
      </c>
      <c r="J18" s="11">
        <v>21.7</v>
      </c>
      <c r="K18" s="11">
        <v>0.73</v>
      </c>
      <c r="L18" s="11">
        <v>0.02</v>
      </c>
      <c r="M18" s="11">
        <v>0.04</v>
      </c>
      <c r="N18" s="11">
        <v>0.16</v>
      </c>
    </row>
    <row r="19" spans="1:14" ht="15.75" x14ac:dyDescent="0.25">
      <c r="A19" s="2"/>
      <c r="B19" s="3">
        <v>1.5</v>
      </c>
      <c r="C19" s="3" t="s">
        <v>20</v>
      </c>
      <c r="D19" s="11">
        <v>70</v>
      </c>
      <c r="E19" s="11">
        <v>3.1</v>
      </c>
      <c r="F19" s="11">
        <v>7</v>
      </c>
      <c r="G19" s="11">
        <v>33.799999999999997</v>
      </c>
      <c r="H19" s="11">
        <v>172.2</v>
      </c>
      <c r="I19" s="11">
        <v>16.100000000000001</v>
      </c>
      <c r="J19" s="11">
        <v>23.1</v>
      </c>
      <c r="K19" s="11">
        <v>1.4</v>
      </c>
      <c r="L19" s="11">
        <v>0.11</v>
      </c>
      <c r="M19" s="11">
        <v>0.04</v>
      </c>
      <c r="N19" s="11">
        <v>0</v>
      </c>
    </row>
    <row r="20" spans="1:14" ht="15.75" x14ac:dyDescent="0.25">
      <c r="A20" s="2"/>
      <c r="B20" s="3">
        <v>1.6</v>
      </c>
      <c r="C20" s="3" t="s">
        <v>21</v>
      </c>
      <c r="D20" s="11">
        <v>40</v>
      </c>
      <c r="E20" s="11">
        <v>2.6</v>
      </c>
      <c r="F20" s="11">
        <v>0.48</v>
      </c>
      <c r="G20" s="11">
        <v>13.3</v>
      </c>
      <c r="H20" s="11">
        <v>77.2</v>
      </c>
      <c r="I20" s="11">
        <v>14</v>
      </c>
      <c r="J20" s="11">
        <v>18.8</v>
      </c>
      <c r="K20" s="11">
        <v>1.56</v>
      </c>
      <c r="L20" s="11">
        <v>7.0000000000000007E-2</v>
      </c>
      <c r="M20" s="11">
        <v>0.02</v>
      </c>
      <c r="N20" s="11">
        <v>0</v>
      </c>
    </row>
    <row r="21" spans="1:14" ht="15.75" x14ac:dyDescent="0.25">
      <c r="A21" s="2"/>
      <c r="B21" s="3"/>
      <c r="C21" s="3" t="s">
        <v>22</v>
      </c>
      <c r="D21" s="8">
        <f t="shared" ref="D21:N21" si="2">SUM(D15:D20)</f>
        <v>960</v>
      </c>
      <c r="E21" s="8">
        <f t="shared" si="2"/>
        <v>36.5</v>
      </c>
      <c r="F21" s="8">
        <f t="shared" si="2"/>
        <v>70.98</v>
      </c>
      <c r="G21" s="8">
        <f t="shared" si="2"/>
        <v>117.89999999999999</v>
      </c>
      <c r="H21" s="8">
        <f t="shared" si="2"/>
        <v>1248.4000000000001</v>
      </c>
      <c r="I21" s="8">
        <f t="shared" si="2"/>
        <v>187.9</v>
      </c>
      <c r="J21" s="8">
        <f t="shared" si="2"/>
        <v>170.81</v>
      </c>
      <c r="K21" s="8">
        <f t="shared" si="2"/>
        <v>10.210000000000001</v>
      </c>
      <c r="L21" s="8">
        <f t="shared" si="2"/>
        <v>0.44</v>
      </c>
      <c r="M21" s="8">
        <f t="shared" si="2"/>
        <v>0.45999999999999996</v>
      </c>
      <c r="N21" s="8">
        <f t="shared" si="2"/>
        <v>41.879999999999995</v>
      </c>
    </row>
    <row r="22" spans="1:14" ht="15.75" x14ac:dyDescent="0.25">
      <c r="A22" s="2"/>
      <c r="B22" s="3"/>
      <c r="C22" s="3" t="s">
        <v>30</v>
      </c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</row>
    <row r="23" spans="1:14" ht="15.75" x14ac:dyDescent="0.25">
      <c r="A23" s="2"/>
      <c r="B23" s="16"/>
      <c r="C23" s="3" t="s">
        <v>24</v>
      </c>
      <c r="D23" s="11">
        <v>200</v>
      </c>
      <c r="E23" s="11">
        <v>0.5</v>
      </c>
      <c r="F23" s="11">
        <v>0</v>
      </c>
      <c r="G23" s="11">
        <v>10.6</v>
      </c>
      <c r="H23" s="11">
        <v>44</v>
      </c>
      <c r="I23" s="11">
        <v>7.85</v>
      </c>
      <c r="J23" s="11">
        <v>2.09</v>
      </c>
      <c r="K23" s="11">
        <v>0.79</v>
      </c>
      <c r="L23" s="11">
        <v>4.0000000000000001E-3</v>
      </c>
      <c r="M23" s="11">
        <v>5.0000000000000001E-3</v>
      </c>
      <c r="N23" s="11">
        <v>0.48</v>
      </c>
    </row>
    <row r="24" spans="1:14" ht="15.75" x14ac:dyDescent="0.25">
      <c r="A24" s="2"/>
      <c r="B24" s="3"/>
      <c r="C24" s="3" t="s">
        <v>25</v>
      </c>
      <c r="D24" s="11">
        <v>50</v>
      </c>
      <c r="E24" s="11">
        <v>1.5</v>
      </c>
      <c r="F24" s="11">
        <v>2</v>
      </c>
      <c r="G24" s="11">
        <v>14.9</v>
      </c>
      <c r="H24" s="11">
        <v>83.4</v>
      </c>
      <c r="I24" s="11">
        <v>0</v>
      </c>
      <c r="J24" s="11">
        <v>4</v>
      </c>
      <c r="K24" s="11">
        <v>0.4</v>
      </c>
      <c r="L24" s="11">
        <v>0</v>
      </c>
      <c r="M24" s="11">
        <v>0</v>
      </c>
      <c r="N24" s="11">
        <v>0</v>
      </c>
    </row>
    <row r="25" spans="1:14" ht="15.75" x14ac:dyDescent="0.25">
      <c r="A25" s="2"/>
      <c r="B25" s="3"/>
      <c r="C25" s="3" t="s">
        <v>45</v>
      </c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</row>
    <row r="26" spans="1:14" ht="15.75" x14ac:dyDescent="0.25">
      <c r="A26" s="2"/>
      <c r="B26" s="3"/>
      <c r="C26" s="9" t="s">
        <v>22</v>
      </c>
      <c r="D26" s="8">
        <f>SUM(D23:D24)</f>
        <v>250</v>
      </c>
      <c r="E26" s="8">
        <f t="shared" ref="E26:N26" si="3">SUM(E23:E24)</f>
        <v>2</v>
      </c>
      <c r="F26" s="8">
        <f t="shared" si="3"/>
        <v>2</v>
      </c>
      <c r="G26" s="8">
        <f t="shared" si="3"/>
        <v>25.5</v>
      </c>
      <c r="H26" s="8">
        <f t="shared" si="3"/>
        <v>127.4</v>
      </c>
      <c r="I26" s="8">
        <f t="shared" si="3"/>
        <v>7.85</v>
      </c>
      <c r="J26" s="8">
        <f t="shared" si="3"/>
        <v>6.09</v>
      </c>
      <c r="K26" s="8">
        <f t="shared" si="3"/>
        <v>1.19</v>
      </c>
      <c r="L26" s="8">
        <f t="shared" si="3"/>
        <v>4.0000000000000001E-3</v>
      </c>
      <c r="M26" s="8">
        <f t="shared" si="3"/>
        <v>5.0000000000000001E-3</v>
      </c>
      <c r="N26" s="8">
        <f t="shared" si="3"/>
        <v>0.48</v>
      </c>
    </row>
    <row r="27" spans="1:14" ht="15.75" x14ac:dyDescent="0.25">
      <c r="A27" s="2"/>
      <c r="B27" s="3"/>
      <c r="C27" s="3" t="s">
        <v>32</v>
      </c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</row>
    <row r="28" spans="1:14" ht="15.75" x14ac:dyDescent="0.25">
      <c r="A28" s="2"/>
      <c r="B28" s="16">
        <v>26</v>
      </c>
      <c r="C28" s="3" t="s">
        <v>128</v>
      </c>
      <c r="D28" s="11">
        <v>100</v>
      </c>
      <c r="E28" s="11">
        <v>1.3</v>
      </c>
      <c r="F28" s="11">
        <v>5.8</v>
      </c>
      <c r="G28" s="11">
        <v>15.7</v>
      </c>
      <c r="H28" s="11">
        <v>121</v>
      </c>
      <c r="I28" s="11">
        <v>24.02</v>
      </c>
      <c r="J28" s="11">
        <v>14.07</v>
      </c>
      <c r="K28" s="11">
        <v>0.9</v>
      </c>
      <c r="L28" s="11">
        <v>0.01</v>
      </c>
      <c r="M28" s="11">
        <v>0.02</v>
      </c>
      <c r="N28" s="11">
        <v>0.65</v>
      </c>
    </row>
    <row r="29" spans="1:14" ht="15.75" x14ac:dyDescent="0.25">
      <c r="A29" s="2"/>
      <c r="B29" s="16">
        <v>128</v>
      </c>
      <c r="C29" s="3" t="s">
        <v>139</v>
      </c>
      <c r="D29" s="33">
        <v>120</v>
      </c>
      <c r="E29" s="33">
        <v>24.1</v>
      </c>
      <c r="F29" s="33">
        <v>16.8</v>
      </c>
      <c r="G29" s="33">
        <v>16.2</v>
      </c>
      <c r="H29" s="33">
        <v>316</v>
      </c>
      <c r="I29" s="33">
        <v>29.1</v>
      </c>
      <c r="J29" s="33">
        <v>27.89</v>
      </c>
      <c r="K29" s="33">
        <v>7.51</v>
      </c>
      <c r="L29" s="33">
        <v>0.28000000000000003</v>
      </c>
      <c r="M29" s="33">
        <v>2.04</v>
      </c>
      <c r="N29" s="33">
        <v>14.16</v>
      </c>
    </row>
    <row r="30" spans="1:14" ht="15.75" x14ac:dyDescent="0.25">
      <c r="A30" s="2"/>
      <c r="B30" s="16">
        <v>227</v>
      </c>
      <c r="C30" s="3" t="s">
        <v>55</v>
      </c>
      <c r="D30" s="11">
        <v>185</v>
      </c>
      <c r="E30" s="11">
        <v>6.5</v>
      </c>
      <c r="F30" s="11">
        <v>4.4000000000000004</v>
      </c>
      <c r="G30" s="11">
        <v>40</v>
      </c>
      <c r="H30" s="11">
        <v>233</v>
      </c>
      <c r="I30" s="11">
        <v>11.06</v>
      </c>
      <c r="J30" s="11">
        <v>8.77</v>
      </c>
      <c r="K30" s="11">
        <v>0.88</v>
      </c>
      <c r="L30" s="11">
        <v>0.08</v>
      </c>
      <c r="M30" s="11">
        <v>0.02</v>
      </c>
      <c r="N30" s="11">
        <v>0</v>
      </c>
    </row>
    <row r="31" spans="1:14" ht="15.75" x14ac:dyDescent="0.25">
      <c r="A31" s="2"/>
      <c r="B31" s="16">
        <v>302</v>
      </c>
      <c r="C31" s="3" t="s">
        <v>50</v>
      </c>
      <c r="D31" s="11">
        <v>200</v>
      </c>
      <c r="E31" s="11">
        <v>0.2</v>
      </c>
      <c r="F31" s="11">
        <v>0</v>
      </c>
      <c r="G31" s="11">
        <v>9.3000000000000007</v>
      </c>
      <c r="H31" s="11">
        <v>38</v>
      </c>
      <c r="I31" s="11">
        <v>2.73</v>
      </c>
      <c r="J31" s="11">
        <v>0.73</v>
      </c>
      <c r="K31" s="11">
        <v>0.06</v>
      </c>
      <c r="L31" s="11">
        <v>0</v>
      </c>
      <c r="M31" s="11">
        <v>0</v>
      </c>
      <c r="N31" s="11">
        <v>1.1200000000000001</v>
      </c>
    </row>
    <row r="32" spans="1:14" ht="15.75" x14ac:dyDescent="0.25">
      <c r="A32" s="2"/>
      <c r="B32" s="3">
        <v>1.5</v>
      </c>
      <c r="C32" s="3" t="s">
        <v>20</v>
      </c>
      <c r="D32" s="11">
        <v>70</v>
      </c>
      <c r="E32" s="11">
        <v>3.1</v>
      </c>
      <c r="F32" s="11">
        <v>7</v>
      </c>
      <c r="G32" s="11">
        <v>33.799999999999997</v>
      </c>
      <c r="H32" s="11">
        <v>172.2</v>
      </c>
      <c r="I32" s="11">
        <v>16.100000000000001</v>
      </c>
      <c r="J32" s="11">
        <v>23.1</v>
      </c>
      <c r="K32" s="11">
        <v>1.4</v>
      </c>
      <c r="L32" s="11">
        <v>0.11</v>
      </c>
      <c r="M32" s="11">
        <v>0.04</v>
      </c>
      <c r="N32" s="11">
        <v>0</v>
      </c>
    </row>
    <row r="33" spans="1:14" ht="15.75" x14ac:dyDescent="0.25">
      <c r="A33" s="2"/>
      <c r="B33" s="3">
        <v>1.6</v>
      </c>
      <c r="C33" s="3" t="s">
        <v>21</v>
      </c>
      <c r="D33" s="11">
        <v>40</v>
      </c>
      <c r="E33" s="11">
        <v>2.6</v>
      </c>
      <c r="F33" s="11">
        <v>0.48</v>
      </c>
      <c r="G33" s="11">
        <v>13.3</v>
      </c>
      <c r="H33" s="11">
        <v>77.2</v>
      </c>
      <c r="I33" s="11">
        <v>14</v>
      </c>
      <c r="J33" s="11">
        <v>18.8</v>
      </c>
      <c r="K33" s="11">
        <v>1.56</v>
      </c>
      <c r="L33" s="11">
        <v>7.0000000000000007E-2</v>
      </c>
      <c r="M33" s="11">
        <v>0.02</v>
      </c>
      <c r="N33" s="11">
        <v>0</v>
      </c>
    </row>
    <row r="34" spans="1:14" ht="15.75" x14ac:dyDescent="0.25">
      <c r="A34" s="2"/>
      <c r="B34" s="3"/>
      <c r="C34" s="3" t="s">
        <v>22</v>
      </c>
      <c r="D34" s="8">
        <f>SUM(D28:D33)</f>
        <v>715</v>
      </c>
      <c r="E34" s="8">
        <f t="shared" ref="E34:N34" si="4">SUM(E28:E33)</f>
        <v>37.800000000000004</v>
      </c>
      <c r="F34" s="8">
        <f t="shared" si="4"/>
        <v>34.479999999999997</v>
      </c>
      <c r="G34" s="8">
        <f t="shared" si="4"/>
        <v>128.30000000000001</v>
      </c>
      <c r="H34" s="8">
        <f t="shared" si="4"/>
        <v>957.40000000000009</v>
      </c>
      <c r="I34" s="8">
        <f t="shared" si="4"/>
        <v>97.010000000000019</v>
      </c>
      <c r="J34" s="8">
        <f t="shared" si="4"/>
        <v>93.36</v>
      </c>
      <c r="K34" s="8">
        <f t="shared" si="4"/>
        <v>12.310000000000002</v>
      </c>
      <c r="L34" s="8">
        <f t="shared" si="4"/>
        <v>0.55000000000000004</v>
      </c>
      <c r="M34" s="8">
        <f t="shared" si="4"/>
        <v>2.14</v>
      </c>
      <c r="N34" s="8">
        <f t="shared" si="4"/>
        <v>15.93</v>
      </c>
    </row>
    <row r="35" spans="1:14" ht="15.75" x14ac:dyDescent="0.25">
      <c r="A35" s="2"/>
      <c r="B35" s="3">
        <v>298</v>
      </c>
      <c r="C35" s="3" t="s">
        <v>71</v>
      </c>
      <c r="D35" s="11">
        <v>200</v>
      </c>
      <c r="E35" s="11">
        <v>5.7</v>
      </c>
      <c r="F35" s="11">
        <v>6.3</v>
      </c>
      <c r="G35" s="11">
        <v>17.600000000000001</v>
      </c>
      <c r="H35" s="11">
        <v>151</v>
      </c>
      <c r="I35" s="11">
        <v>235.2</v>
      </c>
      <c r="J35" s="11">
        <v>27.44</v>
      </c>
      <c r="K35" s="11">
        <v>0.23</v>
      </c>
      <c r="L35" s="11">
        <v>0.06</v>
      </c>
      <c r="M35" s="11">
        <v>0.33</v>
      </c>
      <c r="N35" s="11">
        <v>1.37</v>
      </c>
    </row>
    <row r="36" spans="1:14" ht="15.75" x14ac:dyDescent="0.25">
      <c r="A36" s="2"/>
      <c r="B36" s="3"/>
      <c r="C36" s="3" t="s">
        <v>87</v>
      </c>
      <c r="D36" s="8">
        <f>D9+D13+D21+D26+D34+D35</f>
        <v>3075</v>
      </c>
      <c r="E36" s="8">
        <f t="shared" ref="E36:N36" si="5">E9+E13+E21+E26+E34+E35</f>
        <v>117.40000000000002</v>
      </c>
      <c r="F36" s="8">
        <f t="shared" si="5"/>
        <v>170.96</v>
      </c>
      <c r="G36" s="8">
        <f t="shared" si="5"/>
        <v>362.1</v>
      </c>
      <c r="H36" s="8">
        <f t="shared" si="5"/>
        <v>3432.2000000000003</v>
      </c>
      <c r="I36" s="8">
        <f t="shared" si="5"/>
        <v>1170.47</v>
      </c>
      <c r="J36" s="8">
        <f t="shared" si="5"/>
        <v>401.18999999999994</v>
      </c>
      <c r="K36" s="8">
        <f t="shared" si="5"/>
        <v>29.870000000000005</v>
      </c>
      <c r="L36" s="8">
        <f t="shared" si="5"/>
        <v>1.3340000000000001</v>
      </c>
      <c r="M36" s="8">
        <f t="shared" si="5"/>
        <v>3.8250000000000002</v>
      </c>
      <c r="N36" s="8">
        <f t="shared" si="5"/>
        <v>62.199999999999989</v>
      </c>
    </row>
  </sheetData>
  <mergeCells count="9">
    <mergeCell ref="G2:G3"/>
    <mergeCell ref="H2:H3"/>
    <mergeCell ref="I2:K2"/>
    <mergeCell ref="A2:A3"/>
    <mergeCell ref="B2:B3"/>
    <mergeCell ref="C2:C3"/>
    <mergeCell ref="D2:D3"/>
    <mergeCell ref="E2:E3"/>
    <mergeCell ref="F2:F3"/>
  </mergeCells>
  <pageMargins left="0.70866141732283472" right="0.70866141732283472" top="0.74803149606299213" bottom="0.74803149606299213" header="0.31496062992125984" footer="0.31496062992125984"/>
  <pageSetup paperSize="9" scale="80" orientation="landscape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4:M19"/>
  <sheetViews>
    <sheetView showGridLines="0" workbookViewId="0">
      <selection activeCell="G6" sqref="G6"/>
    </sheetView>
  </sheetViews>
  <sheetFormatPr defaultRowHeight="18.75" x14ac:dyDescent="0.3"/>
  <cols>
    <col min="1" max="2" width="9.140625" style="21"/>
    <col min="3" max="3" width="11.28515625" style="21" bestFit="1" customWidth="1"/>
    <col min="4" max="4" width="11.42578125" style="21" bestFit="1" customWidth="1"/>
    <col min="5" max="5" width="11.28515625" style="21" bestFit="1" customWidth="1"/>
    <col min="6" max="6" width="12.140625" style="21" customWidth="1"/>
    <col min="7" max="7" width="13.42578125" style="21" bestFit="1" customWidth="1"/>
    <col min="8" max="8" width="12.7109375" style="21" bestFit="1" customWidth="1"/>
    <col min="9" max="9" width="11.28515625" style="21" bestFit="1" customWidth="1"/>
    <col min="10" max="13" width="9.85546875" style="21" bestFit="1" customWidth="1"/>
    <col min="14" max="16384" width="9.140625" style="21"/>
  </cols>
  <sheetData>
    <row r="4" spans="3:13" x14ac:dyDescent="0.3">
      <c r="C4" s="22"/>
      <c r="D4" s="23" t="s">
        <v>8</v>
      </c>
      <c r="E4" s="23" t="s">
        <v>9</v>
      </c>
      <c r="F4" s="23" t="s">
        <v>10</v>
      </c>
      <c r="G4" s="23" t="s">
        <v>91</v>
      </c>
      <c r="H4" s="24" t="s">
        <v>4</v>
      </c>
      <c r="I4" s="23" t="s">
        <v>5</v>
      </c>
      <c r="J4" s="23" t="s">
        <v>6</v>
      </c>
      <c r="K4" s="23" t="s">
        <v>12</v>
      </c>
      <c r="L4" s="23" t="s">
        <v>13</v>
      </c>
      <c r="M4" s="23" t="s">
        <v>14</v>
      </c>
    </row>
    <row r="5" spans="3:13" x14ac:dyDescent="0.3">
      <c r="C5" s="25" t="s">
        <v>15</v>
      </c>
      <c r="D5" s="27">
        <f>'1 день'!E37</f>
        <v>101.30000000000001</v>
      </c>
      <c r="E5" s="27">
        <f>'1 день'!F37</f>
        <v>126.75999999999998</v>
      </c>
      <c r="F5" s="27">
        <f>'1 день'!G37</f>
        <v>412.3</v>
      </c>
      <c r="G5" s="27">
        <f>'1 день'!H37</f>
        <v>3173.2000000000003</v>
      </c>
      <c r="H5" s="27">
        <f>'1 день'!I37</f>
        <v>1098.02</v>
      </c>
      <c r="I5" s="27">
        <f>'1 день'!J37</f>
        <v>370.66</v>
      </c>
      <c r="J5" s="27">
        <f>'1 день'!K37</f>
        <v>18.39</v>
      </c>
      <c r="K5" s="27">
        <f>'1 день'!L37</f>
        <v>1.0840000000000001</v>
      </c>
      <c r="L5" s="27">
        <f>'1 день'!M37</f>
        <v>1.5150000000000001</v>
      </c>
      <c r="M5" s="27">
        <f>'1 день'!N37</f>
        <v>137.59</v>
      </c>
    </row>
    <row r="6" spans="3:13" x14ac:dyDescent="0.3">
      <c r="C6" s="25" t="s">
        <v>38</v>
      </c>
      <c r="D6" s="27">
        <v>136.22</v>
      </c>
      <c r="E6" s="26">
        <v>158.28</v>
      </c>
      <c r="F6" s="26">
        <v>394.88000000000005</v>
      </c>
      <c r="G6" s="26">
        <v>3527.8</v>
      </c>
      <c r="H6" s="26">
        <v>1019.1100000000001</v>
      </c>
      <c r="I6" s="26">
        <v>409.9</v>
      </c>
      <c r="J6" s="26">
        <v>27.91</v>
      </c>
      <c r="K6" s="26">
        <v>12.824000000000002</v>
      </c>
      <c r="L6" s="26">
        <v>12.132999999999999</v>
      </c>
      <c r="M6" s="26">
        <v>43.399999999999991</v>
      </c>
    </row>
    <row r="7" spans="3:13" x14ac:dyDescent="0.3">
      <c r="C7" s="25" t="s">
        <v>88</v>
      </c>
      <c r="D7" s="27">
        <v>120.44</v>
      </c>
      <c r="E7" s="26">
        <v>113.00999999999999</v>
      </c>
      <c r="F7" s="26">
        <v>420.51</v>
      </c>
      <c r="G7" s="26">
        <v>3187.8</v>
      </c>
      <c r="H7" s="26">
        <v>1061.4000000000001</v>
      </c>
      <c r="I7" s="26">
        <v>594.82000000000005</v>
      </c>
      <c r="J7" s="26">
        <v>23.749999999999996</v>
      </c>
      <c r="K7" s="26">
        <v>1.9699999999999998</v>
      </c>
      <c r="L7" s="26">
        <v>2.2200000000000002</v>
      </c>
      <c r="M7" s="26">
        <v>36.369999999999997</v>
      </c>
    </row>
    <row r="8" spans="3:13" x14ac:dyDescent="0.3">
      <c r="C8" s="25" t="s">
        <v>89</v>
      </c>
      <c r="D8" s="27">
        <v>89.6</v>
      </c>
      <c r="E8" s="26">
        <v>93.78</v>
      </c>
      <c r="F8" s="26">
        <v>313.39999999999998</v>
      </c>
      <c r="G8" s="26">
        <v>2467.8000000000002</v>
      </c>
      <c r="H8" s="26">
        <v>1251.5400000000002</v>
      </c>
      <c r="I8" s="26">
        <v>347.42000000000007</v>
      </c>
      <c r="J8" s="26">
        <v>12.030000000000003</v>
      </c>
      <c r="K8" s="26">
        <v>1.08</v>
      </c>
      <c r="L8" s="26">
        <v>1.9400000000000002</v>
      </c>
      <c r="M8" s="26">
        <v>48.079999999999991</v>
      </c>
    </row>
    <row r="9" spans="3:13" x14ac:dyDescent="0.3">
      <c r="C9" s="25" t="s">
        <v>90</v>
      </c>
      <c r="D9" s="27">
        <v>97.7</v>
      </c>
      <c r="E9" s="26">
        <v>103.96</v>
      </c>
      <c r="F9" s="26">
        <v>357.40000000000003</v>
      </c>
      <c r="G9" s="26">
        <v>2734.2000000000003</v>
      </c>
      <c r="H9" s="26">
        <v>1039.92</v>
      </c>
      <c r="I9" s="26">
        <v>354.46000000000004</v>
      </c>
      <c r="J9" s="26">
        <v>18.150000000000002</v>
      </c>
      <c r="K9" s="26">
        <v>0.95</v>
      </c>
      <c r="L9" s="26">
        <v>1.7300000000000002</v>
      </c>
      <c r="M9" s="26">
        <v>133.38</v>
      </c>
    </row>
    <row r="10" spans="3:13" x14ac:dyDescent="0.3">
      <c r="C10" s="25" t="s">
        <v>67</v>
      </c>
      <c r="D10" s="27">
        <v>100.8</v>
      </c>
      <c r="E10" s="26">
        <v>128.16</v>
      </c>
      <c r="F10" s="26">
        <v>417.7</v>
      </c>
      <c r="G10" s="26">
        <v>3207.2000000000003</v>
      </c>
      <c r="H10" s="26">
        <v>1183.1199999999999</v>
      </c>
      <c r="I10" s="26">
        <v>393.20000000000005</v>
      </c>
      <c r="J10" s="26">
        <v>19.209999999999997</v>
      </c>
      <c r="K10" s="26">
        <v>1.1640000000000001</v>
      </c>
      <c r="L10" s="26">
        <v>1.6050000000000002</v>
      </c>
      <c r="M10" s="26">
        <v>19.930000000000003</v>
      </c>
    </row>
    <row r="11" spans="3:13" x14ac:dyDescent="0.3">
      <c r="C11" s="25" t="s">
        <v>72</v>
      </c>
      <c r="D11" s="27">
        <v>106</v>
      </c>
      <c r="E11" s="26">
        <v>126.75999999999999</v>
      </c>
      <c r="F11" s="26">
        <v>422.5</v>
      </c>
      <c r="G11" s="26">
        <v>3241.2000000000003</v>
      </c>
      <c r="H11" s="26">
        <v>1100.23</v>
      </c>
      <c r="I11" s="26">
        <v>433.65</v>
      </c>
      <c r="J11" s="26">
        <v>20</v>
      </c>
      <c r="K11" s="26">
        <v>1.3440000000000001</v>
      </c>
      <c r="L11" s="26">
        <v>1.4950000000000001</v>
      </c>
      <c r="M11" s="26">
        <v>49.589999999999996</v>
      </c>
    </row>
    <row r="12" spans="3:13" x14ac:dyDescent="0.3">
      <c r="C12" s="25" t="s">
        <v>78</v>
      </c>
      <c r="D12" s="27">
        <v>92.500000000000014</v>
      </c>
      <c r="E12" s="26">
        <v>120.05999999999999</v>
      </c>
      <c r="F12" s="26">
        <v>394.1</v>
      </c>
      <c r="G12" s="26">
        <v>3015.8</v>
      </c>
      <c r="H12" s="26">
        <v>919.60000000000014</v>
      </c>
      <c r="I12" s="26">
        <v>344.92</v>
      </c>
      <c r="J12" s="26">
        <v>18.900000000000002</v>
      </c>
      <c r="K12" s="26">
        <v>1.4400000000000002</v>
      </c>
      <c r="L12" s="26">
        <v>1.7200000000000002</v>
      </c>
      <c r="M12" s="26">
        <v>103.95</v>
      </c>
    </row>
    <row r="13" spans="3:13" x14ac:dyDescent="0.3">
      <c r="C13" s="25" t="s">
        <v>81</v>
      </c>
      <c r="D13" s="27">
        <v>111.10000000000001</v>
      </c>
      <c r="E13" s="26">
        <v>135.46</v>
      </c>
      <c r="F13" s="26">
        <v>405.1</v>
      </c>
      <c r="G13" s="26">
        <v>3274.2000000000003</v>
      </c>
      <c r="H13" s="26">
        <v>1155.3999999999999</v>
      </c>
      <c r="I13" s="26">
        <v>405.37</v>
      </c>
      <c r="J13" s="26">
        <v>18.850000000000001</v>
      </c>
      <c r="K13" s="26">
        <v>1.3</v>
      </c>
      <c r="L13" s="26">
        <v>1.8300000000000003</v>
      </c>
      <c r="M13" s="26">
        <v>59.949999999999996</v>
      </c>
    </row>
    <row r="14" spans="3:13" x14ac:dyDescent="0.3">
      <c r="C14" s="25" t="s">
        <v>131</v>
      </c>
      <c r="D14" s="27">
        <v>125.74</v>
      </c>
      <c r="E14" s="26">
        <v>152.01</v>
      </c>
      <c r="F14" s="26">
        <v>462.30999999999995</v>
      </c>
      <c r="G14" s="26">
        <v>3728.8</v>
      </c>
      <c r="H14" s="26">
        <v>1004.3299999999999</v>
      </c>
      <c r="I14" s="26">
        <v>554.46</v>
      </c>
      <c r="J14" s="26">
        <v>25.16</v>
      </c>
      <c r="K14" s="26">
        <v>1.7200000000000002</v>
      </c>
      <c r="L14" s="26">
        <v>2.1800000000000002</v>
      </c>
      <c r="M14" s="26">
        <v>55.959999999999994</v>
      </c>
    </row>
    <row r="15" spans="3:13" x14ac:dyDescent="0.3">
      <c r="C15" s="25" t="s">
        <v>132</v>
      </c>
      <c r="D15" s="27">
        <v>130.79999999999998</v>
      </c>
      <c r="E15" s="26">
        <v>139.26000000000002</v>
      </c>
      <c r="F15" s="26">
        <v>463</v>
      </c>
      <c r="G15" s="26">
        <v>3624.2000000000003</v>
      </c>
      <c r="H15" s="26">
        <v>1178.57</v>
      </c>
      <c r="I15" s="26">
        <v>453.27</v>
      </c>
      <c r="J15" s="26">
        <v>21.430000000000003</v>
      </c>
      <c r="K15" s="26">
        <v>1.3440000000000001</v>
      </c>
      <c r="L15" s="26">
        <v>1.9550000000000001</v>
      </c>
      <c r="M15" s="26">
        <v>30</v>
      </c>
    </row>
    <row r="16" spans="3:13" x14ac:dyDescent="0.3">
      <c r="C16" s="25" t="s">
        <v>134</v>
      </c>
      <c r="D16" s="27">
        <v>125.52000000000002</v>
      </c>
      <c r="E16" s="26">
        <v>172.78</v>
      </c>
      <c r="F16" s="26">
        <v>345.28</v>
      </c>
      <c r="G16" s="26">
        <v>3432.2000000000003</v>
      </c>
      <c r="H16" s="26">
        <v>1054.1600000000001</v>
      </c>
      <c r="I16" s="26">
        <v>455.70000000000005</v>
      </c>
      <c r="J16" s="26">
        <v>28.099999999999998</v>
      </c>
      <c r="K16" s="26">
        <v>12.620000000000001</v>
      </c>
      <c r="L16" s="26">
        <v>11.959999999999999</v>
      </c>
      <c r="M16" s="26">
        <v>115.21000000000001</v>
      </c>
    </row>
    <row r="17" spans="3:13" x14ac:dyDescent="0.3">
      <c r="C17" s="25" t="s">
        <v>135</v>
      </c>
      <c r="D17" s="27">
        <v>124.10000000000001</v>
      </c>
      <c r="E17" s="26">
        <v>135.96</v>
      </c>
      <c r="F17" s="26">
        <v>396.8</v>
      </c>
      <c r="G17" s="26">
        <v>3294.2000000000003</v>
      </c>
      <c r="H17" s="26">
        <v>1458.6799999999998</v>
      </c>
      <c r="I17" s="26">
        <v>465.89</v>
      </c>
      <c r="J17" s="26">
        <v>19.22</v>
      </c>
      <c r="K17" s="26">
        <v>1.2740000000000002</v>
      </c>
      <c r="L17" s="26">
        <v>1.9750000000000001</v>
      </c>
      <c r="M17" s="26">
        <v>44.809999999999988</v>
      </c>
    </row>
    <row r="18" spans="3:13" x14ac:dyDescent="0.3">
      <c r="C18" s="25" t="s">
        <v>136</v>
      </c>
      <c r="D18" s="27">
        <v>110.40000000000002</v>
      </c>
      <c r="E18" s="26">
        <v>177.76000000000002</v>
      </c>
      <c r="F18" s="26">
        <v>352</v>
      </c>
      <c r="G18" s="26">
        <v>3422.2000000000003</v>
      </c>
      <c r="H18" s="26">
        <v>1167.03</v>
      </c>
      <c r="I18" s="26">
        <v>393.03999999999991</v>
      </c>
      <c r="J18" s="26">
        <v>23.780000000000005</v>
      </c>
      <c r="K18" s="26">
        <v>1.1140000000000001</v>
      </c>
      <c r="L18" s="26">
        <v>1.925</v>
      </c>
      <c r="M18" s="26">
        <v>48.779999999999987</v>
      </c>
    </row>
    <row r="19" spans="3:13" x14ac:dyDescent="0.3">
      <c r="C19" s="23" t="s">
        <v>112</v>
      </c>
      <c r="D19" s="23">
        <f>SUM(D5:D18)</f>
        <v>1572.22</v>
      </c>
      <c r="E19" s="23">
        <f t="shared" ref="E19:M19" si="0">SUM(E5:E18)</f>
        <v>1883.9999999999998</v>
      </c>
      <c r="F19" s="23">
        <f t="shared" si="0"/>
        <v>5557.28</v>
      </c>
      <c r="G19" s="23">
        <f t="shared" si="0"/>
        <v>45330.799999999988</v>
      </c>
      <c r="H19" s="23">
        <f t="shared" si="0"/>
        <v>15691.11</v>
      </c>
      <c r="I19" s="23">
        <f>SUM(I5:I18)</f>
        <v>5976.7600000000011</v>
      </c>
      <c r="J19" s="23">
        <f t="shared" si="0"/>
        <v>294.88000000000005</v>
      </c>
      <c r="K19" s="23">
        <f t="shared" si="0"/>
        <v>41.228000000000002</v>
      </c>
      <c r="L19" s="23">
        <f t="shared" si="0"/>
        <v>46.183</v>
      </c>
      <c r="M19" s="23">
        <f t="shared" si="0"/>
        <v>927</v>
      </c>
    </row>
  </sheetData>
  <pageMargins left="0.70866141732283472" right="0.70866141732283472" top="0.74803149606299213" bottom="0.74803149606299213" header="0.31496062992125984" footer="0.31496062992125984"/>
  <pageSetup paperSize="9" scale="9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15</vt:i4>
      </vt:variant>
    </vt:vector>
  </HeadingPairs>
  <TitlesOfParts>
    <vt:vector size="15" baseType="lpstr">
      <vt:lpstr>1 день</vt:lpstr>
      <vt:lpstr>2 день</vt:lpstr>
      <vt:lpstr>3 день</vt:lpstr>
      <vt:lpstr>4 день</vt:lpstr>
      <vt:lpstr>5 день</vt:lpstr>
      <vt:lpstr>6 день</vt:lpstr>
      <vt:lpstr>7 день</vt:lpstr>
      <vt:lpstr>8 день</vt:lpstr>
      <vt:lpstr>9 день</vt:lpstr>
      <vt:lpstr>10 день</vt:lpstr>
      <vt:lpstr>11 день</vt:lpstr>
      <vt:lpstr>12 день </vt:lpstr>
      <vt:lpstr>13 день</vt:lpstr>
      <vt:lpstr>14 день</vt:lpstr>
      <vt:lpstr>Итого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AsusPC</dc:creator>
  <cp:lastModifiedBy>Торги</cp:lastModifiedBy>
  <cp:lastPrinted>2024-08-20T07:55:16Z</cp:lastPrinted>
  <dcterms:created xsi:type="dcterms:W3CDTF">2020-11-20T06:31:28Z</dcterms:created>
  <dcterms:modified xsi:type="dcterms:W3CDTF">2024-09-04T09:35:46Z</dcterms:modified>
</cp:coreProperties>
</file>